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fsv\dii\00_学校\20_経理部\経理課\調達\調達１係\０４年度（調達1係）\24【大分類】契約に関する事項\(1)【中分類】契約に関する重要な経緯\【小分類】契約ファイル（02通常要求及び仕様書）\17\71A\4611（ＯＣ）\"/>
    </mc:Choice>
  </mc:AlternateContent>
  <xr:revisionPtr revIDLastSave="0" documentId="13_ncr:1_{56AB5D6E-5FB9-4591-83B4-22D5048F65E3}" xr6:coauthVersionLast="36" xr6:coauthVersionMax="36" xr10:uidLastSave="{00000000-0000-0000-0000-000000000000}"/>
  <bookViews>
    <workbookView xWindow="0" yWindow="0" windowWidth="24000" windowHeight="11205" tabRatio="771" activeTab="1" xr2:uid="{00000000-000D-0000-FFFF-FFFF00000000}"/>
  </bookViews>
  <sheets>
    <sheet name="見積書" sheetId="58" r:id="rId1"/>
    <sheet name="見積書 内訳書" sheetId="67" r:id="rId2"/>
    <sheet name="見積書　作成要領" sheetId="68" r:id="rId3"/>
  </sheets>
  <externalReferences>
    <externalReference r:id="rId4"/>
    <externalReference r:id="rId5"/>
    <externalReference r:id="rId6"/>
  </externalReferences>
  <definedNames>
    <definedName name="_1社応札_1社応募の推定理由">[1]マスタ!$C$172:$C$181</definedName>
    <definedName name="_1社応札_1社応募の類型">[1]マスタ!$C$164:$C$169</definedName>
    <definedName name="CSV出力場所" localSheetId="2">#REF!</definedName>
    <definedName name="CSV出力場所" localSheetId="1">'見積書 内訳書'!$K$2</definedName>
    <definedName name="CSV出力場所">#REF!</definedName>
    <definedName name="_xlnm.Print_Area" localSheetId="0">見積書!$A$1:$I$41</definedName>
    <definedName name="_xlnm.Print_Area" localSheetId="2">'見積書　作成要領'!$A$1:$X$53</definedName>
    <definedName name="_xlnm.Print_Area" localSheetId="1">'見積書 内訳書'!$A$2:$CY$28</definedName>
    <definedName name="VVVV" localSheetId="2">#REF!</definedName>
    <definedName name="VVVV" localSheetId="1">'見積書 内訳書'!$G$2:$G$26</definedName>
    <definedName name="VVVV">#REF!</definedName>
    <definedName name="希望年月日" localSheetId="2">#REF!</definedName>
    <definedName name="希望年月日" localSheetId="1">#REF!</definedName>
    <definedName name="希望年月日">#REF!</definedName>
    <definedName name="規格" localSheetId="2">#REF!,#REF!,#REF!,#REF!,#REF!,#REF!,#REF!,#REF!,#REF!,#REF!</definedName>
    <definedName name="規格" localSheetId="1">#REF!,#REF!,#REF!,#REF!,#REF!,#REF!,#REF!,#REF!,#REF!,#REF!</definedName>
    <definedName name="規格">#REF!,#REF!,#REF!,#REF!,#REF!,#REF!,#REF!,#REF!,#REF!,#REF!</definedName>
    <definedName name="共通番号" localSheetId="2">#REF!</definedName>
    <definedName name="共通番号" localSheetId="1">#REF!</definedName>
    <definedName name="共通番号">#REF!</definedName>
    <definedName name="細分類" localSheetId="2">#REF!</definedName>
    <definedName name="細分類" localSheetId="1">#REF!</definedName>
    <definedName name="細分類">#REF!</definedName>
    <definedName name="種類" localSheetId="2">#REF!,#REF!,#REF!,#REF!,#REF!,#REF!,#REF!,#REF!,#REF!,#REF!</definedName>
    <definedName name="種類" localSheetId="1">#REF!,#REF!,#REF!,#REF!,#REF!,#REF!,#REF!,#REF!,#REF!,#REF!</definedName>
    <definedName name="種類">#REF!,#REF!,#REF!,#REF!,#REF!,#REF!,#REF!,#REF!,#REF!,#REF!</definedName>
    <definedName name="請求年月日" localSheetId="2">#REF!</definedName>
    <definedName name="請求年月日" localSheetId="1">#REF!</definedName>
    <definedName name="請求年月日">#REF!</definedName>
    <definedName name="請求番号" localSheetId="2">#REF!</definedName>
    <definedName name="請求番号" localSheetId="1">#REF!</definedName>
    <definedName name="請求番号">#REF!</definedName>
    <definedName name="設置場所" localSheetId="2">#REF!,#REF!,#REF!,#REF!,#REF!,#REF!,#REF!,#REF!,#REF!,#REF!</definedName>
    <definedName name="設置場所" localSheetId="1">#REF!,#REF!,#REF!,#REF!,#REF!,#REF!,#REF!,#REF!,#REF!,#REF!</definedName>
    <definedName name="設置場所">#REF!,#REF!,#REF!,#REF!,#REF!,#REF!,#REF!,#REF!,#REF!,#REF!</definedName>
    <definedName name="前回">[2]前回!$A$2:$G$10001</definedName>
    <definedName name="単位" localSheetId="2">#REF!,#REF!,#REF!,#REF!,#REF!,#REF!,#REF!,#REF!,#REF!,#REF!</definedName>
    <definedName name="単位" localSheetId="1">#REF!,#REF!,#REF!,#REF!,#REF!,#REF!,#REF!,#REF!,#REF!,#REF!</definedName>
    <definedName name="単位">#REF!,#REF!,#REF!,#REF!,#REF!,#REF!,#REF!,#REF!,#REF!,#REF!</definedName>
    <definedName name="品目" localSheetId="2">#REF!,#REF!,#REF!,#REF!,#REF!,#REF!,#REF!,#REF!,#REF!,#REF!</definedName>
    <definedName name="品目" localSheetId="1">#REF!,#REF!,#REF!,#REF!,#REF!,#REF!,#REF!,#REF!,#REF!,#REF!</definedName>
    <definedName name="品目">#REF!,#REF!,#REF!,#REF!,#REF!,#REF!,#REF!,#REF!,#REF!,#REF!</definedName>
    <definedName name="部署" localSheetId="2">#REF!</definedName>
    <definedName name="部署" localSheetId="1">#REF!</definedName>
    <definedName name="部署">#REF!</definedName>
    <definedName name="分類" localSheetId="2">#REF!</definedName>
    <definedName name="分類" localSheetId="1">#REF!</definedName>
    <definedName name="分類">#REF!</definedName>
    <definedName name="予算科目" localSheetId="2">[3]予算科目!$A$2:$D$84</definedName>
    <definedName name="予算科目">[2]予算科目!$A$2:$D$84</definedName>
  </definedNames>
  <calcPr calcId="191029"/>
</workbook>
</file>

<file path=xl/calcChain.xml><?xml version="1.0" encoding="utf-8"?>
<calcChain xmlns="http://schemas.openxmlformats.org/spreadsheetml/2006/main">
  <c r="CA18" i="67" l="1"/>
  <c r="CA17" i="67"/>
  <c r="CA16" i="67"/>
  <c r="CA15" i="67"/>
  <c r="CA14" i="67"/>
  <c r="CA13" i="67"/>
  <c r="CA12" i="67"/>
  <c r="CA11" i="67"/>
  <c r="CA10" i="67"/>
  <c r="CA9" i="67"/>
  <c r="CA8" i="67"/>
  <c r="CA7" i="67"/>
  <c r="CA28" i="67" l="1"/>
  <c r="I10" i="58" s="1"/>
  <c r="I18" i="58" l="1"/>
  <c r="I17" i="58"/>
  <c r="I16" i="58"/>
  <c r="I15" i="58"/>
  <c r="I14" i="58"/>
  <c r="I19" i="58" l="1"/>
  <c r="I11" i="58" l="1"/>
  <c r="I12" i="58"/>
  <c r="I13" i="58"/>
  <c r="I21" i="58" l="1"/>
  <c r="E4" i="58" s="1"/>
  <c r="D4" i="5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防衛医科大学校</author>
  </authors>
  <commentList>
    <comment ref="I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捨印を押印ください。
</t>
        </r>
      </text>
    </comment>
    <comment ref="D9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防衛医科大学校: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「仕様書のとおり」とある場合、見積もった製品の規格を入れて下さい。
また、同等品確認書の承認を得た場合は、同等品のメーカー名・規格を入れて下さい。
書き切れない場合は「内訳書のとおり」として内訳書を作成してください。割印の押印をお願いします。</t>
        </r>
      </text>
    </comment>
    <comment ref="I33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ご記入頂き会社印・代表者印を押印して下さい。</t>
        </r>
      </text>
    </comment>
  </commentList>
</comments>
</file>

<file path=xl/sharedStrings.xml><?xml version="1.0" encoding="utf-8"?>
<sst xmlns="http://schemas.openxmlformats.org/spreadsheetml/2006/main" count="97" uniqueCount="73">
  <si>
    <t>単位</t>
    <rPh sb="0" eb="2">
      <t>タンイ</t>
    </rPh>
    <phoneticPr fontId="33"/>
  </si>
  <si>
    <t>数量</t>
  </si>
  <si>
    <t>調達要求番号：</t>
    <rPh sb="0" eb="2">
      <t>チョウタツ</t>
    </rPh>
    <rPh sb="2" eb="4">
      <t>ヨウキュウ</t>
    </rPh>
    <rPh sb="4" eb="6">
      <t>バンゴウ</t>
    </rPh>
    <phoneticPr fontId="33"/>
  </si>
  <si>
    <t>防衛医科大学校</t>
    <rPh sb="0" eb="2">
      <t>ボウエイ</t>
    </rPh>
    <rPh sb="2" eb="4">
      <t>イカ</t>
    </rPh>
    <rPh sb="4" eb="7">
      <t>ダイガッコウ</t>
    </rPh>
    <phoneticPr fontId="33"/>
  </si>
  <si>
    <t>住所</t>
    <rPh sb="0" eb="2">
      <t>ジュウショ</t>
    </rPh>
    <phoneticPr fontId="33"/>
  </si>
  <si>
    <t>代表者名</t>
    <rPh sb="0" eb="3">
      <t>ダイヒョウシャ</t>
    </rPh>
    <rPh sb="3" eb="4">
      <t>メイ</t>
    </rPh>
    <phoneticPr fontId="33"/>
  </si>
  <si>
    <t>担当者</t>
    <rPh sb="0" eb="3">
      <t>タントウシャ</t>
    </rPh>
    <phoneticPr fontId="33"/>
  </si>
  <si>
    <t>殿</t>
    <rPh sb="0" eb="1">
      <t>トノ</t>
    </rPh>
    <phoneticPr fontId="33"/>
  </si>
  <si>
    <t>品　　　名</t>
    <rPh sb="0" eb="5">
      <t>ヒンメイ</t>
    </rPh>
    <phoneticPr fontId="33"/>
  </si>
  <si>
    <t>規　　　格</t>
    <rPh sb="0" eb="5">
      <t>キカク</t>
    </rPh>
    <phoneticPr fontId="33"/>
  </si>
  <si>
    <t>単　価</t>
    <rPh sb="0" eb="3">
      <t>タンカ</t>
    </rPh>
    <phoneticPr fontId="33"/>
  </si>
  <si>
    <t>金　額</t>
    <rPh sb="0" eb="3">
      <t>キンガク</t>
    </rPh>
    <phoneticPr fontId="33"/>
  </si>
  <si>
    <t>品　名　等</t>
    <rPh sb="0" eb="1">
      <t>シナ</t>
    </rPh>
    <rPh sb="2" eb="3">
      <t>ナ</t>
    </rPh>
    <rPh sb="4" eb="5">
      <t>トウ</t>
    </rPh>
    <phoneticPr fontId="33"/>
  </si>
  <si>
    <t>合　　　　　計</t>
    <rPh sb="0" eb="1">
      <t>ゴウ</t>
    </rPh>
    <rPh sb="6" eb="7">
      <t>ケイ</t>
    </rPh>
    <phoneticPr fontId="33"/>
  </si>
  <si>
    <t>備　考</t>
    <rPh sb="0" eb="3">
      <t>ビコウ</t>
    </rPh>
    <phoneticPr fontId="33"/>
  </si>
  <si>
    <t>№</t>
    <phoneticPr fontId="33"/>
  </si>
  <si>
    <t>内　　訳　　書</t>
    <rPh sb="0" eb="1">
      <t>ウチ</t>
    </rPh>
    <rPh sb="3" eb="4">
      <t>ヤク</t>
    </rPh>
    <rPh sb="6" eb="7">
      <t>ショ</t>
    </rPh>
    <phoneticPr fontId="33"/>
  </si>
  <si>
    <t>別　紙</t>
    <rPh sb="0" eb="1">
      <t>ベツ</t>
    </rPh>
    <rPh sb="2" eb="3">
      <t>カミ</t>
    </rPh>
    <phoneticPr fontId="33"/>
  </si>
  <si>
    <t>TEL</t>
    <phoneticPr fontId="33"/>
  </si>
  <si>
    <t>会社名等</t>
    <rPh sb="0" eb="2">
      <t>カイシャ</t>
    </rPh>
    <rPh sb="2" eb="3">
      <t>メイ</t>
    </rPh>
    <rPh sb="3" eb="4">
      <t>ナド</t>
    </rPh>
    <phoneticPr fontId="33"/>
  </si>
  <si>
    <t>　</t>
    <phoneticPr fontId="33"/>
  </si>
  <si>
    <t>納入場所</t>
    <rPh sb="0" eb="2">
      <t>ノウニュウ</t>
    </rPh>
    <rPh sb="2" eb="4">
      <t>バショ</t>
    </rPh>
    <phoneticPr fontId="33"/>
  </si>
  <si>
    <t>履行期限</t>
    <rPh sb="0" eb="2">
      <t>リコウ</t>
    </rPh>
    <rPh sb="2" eb="4">
      <t>キゲン</t>
    </rPh>
    <phoneticPr fontId="33"/>
  </si>
  <si>
    <t>金額（円）</t>
    <rPh sb="0" eb="2">
      <t>キンガク</t>
    </rPh>
    <rPh sb="3" eb="4">
      <t>エン</t>
    </rPh>
    <phoneticPr fontId="33"/>
  </si>
  <si>
    <t>単価（円）</t>
    <rPh sb="0" eb="2">
      <t>タンカ</t>
    </rPh>
    <rPh sb="3" eb="4">
      <t>エン</t>
    </rPh>
    <phoneticPr fontId="33"/>
  </si>
  <si>
    <t>数量</t>
    <rPh sb="0" eb="2">
      <t>スウリョウ</t>
    </rPh>
    <phoneticPr fontId="40"/>
  </si>
  <si>
    <t>規格等</t>
    <rPh sb="0" eb="2">
      <t>キカク</t>
    </rPh>
    <rPh sb="2" eb="3">
      <t>トウ</t>
    </rPh>
    <phoneticPr fontId="33"/>
  </si>
  <si>
    <r>
      <rPr>
        <strike/>
        <sz val="18"/>
        <rFont val="ＭＳ Ｐ明朝"/>
        <family val="1"/>
        <charset val="128"/>
      </rPr>
      <t>入札・（</t>
    </r>
    <r>
      <rPr>
        <sz val="18"/>
        <rFont val="ＭＳ Ｐ明朝"/>
        <family val="1"/>
        <charset val="128"/>
      </rPr>
      <t>見積</t>
    </r>
    <r>
      <rPr>
        <strike/>
        <sz val="18"/>
        <rFont val="ＭＳ Ｐ明朝"/>
        <family val="1"/>
        <charset val="128"/>
      </rPr>
      <t>）</t>
    </r>
    <r>
      <rPr>
        <sz val="18"/>
        <rFont val="ＭＳ Ｐ明朝"/>
        <family val="1"/>
        <charset val="128"/>
      </rPr>
      <t>書</t>
    </r>
    <rPh sb="0" eb="2">
      <t>ニュウサツ</t>
    </rPh>
    <rPh sb="4" eb="6">
      <t>ミツモリ</t>
    </rPh>
    <rPh sb="7" eb="8">
      <t>ショ</t>
    </rPh>
    <phoneticPr fontId="33"/>
  </si>
  <si>
    <t>　貴通知・公告に対し、入札心得・契約条項等承諾のうえ、上記のとおり提出します。</t>
    <rPh sb="1" eb="2">
      <t>キ</t>
    </rPh>
    <rPh sb="2" eb="4">
      <t>ツウチ</t>
    </rPh>
    <rPh sb="5" eb="7">
      <t>コウコク</t>
    </rPh>
    <rPh sb="8" eb="9">
      <t>タイ</t>
    </rPh>
    <rPh sb="11" eb="13">
      <t>ニュウサツ</t>
    </rPh>
    <rPh sb="13" eb="15">
      <t>ココロエ</t>
    </rPh>
    <rPh sb="16" eb="18">
      <t>ケイヤク</t>
    </rPh>
    <rPh sb="18" eb="21">
      <t>ジョウコウナド</t>
    </rPh>
    <rPh sb="21" eb="23">
      <t>ショウダク</t>
    </rPh>
    <rPh sb="27" eb="29">
      <t>ジョウキ</t>
    </rPh>
    <phoneticPr fontId="33"/>
  </si>
  <si>
    <t>　また、「暴力団排除に関する誓約条項」について誓約いたします。</t>
    <rPh sb="5" eb="8">
      <t>ボウリョクダン</t>
    </rPh>
    <rPh sb="8" eb="10">
      <t>ハイジョ</t>
    </rPh>
    <rPh sb="11" eb="12">
      <t>カン</t>
    </rPh>
    <rPh sb="14" eb="16">
      <t>セイヤク</t>
    </rPh>
    <rPh sb="16" eb="18">
      <t>ジョウコウ</t>
    </rPh>
    <rPh sb="23" eb="25">
      <t>セイヤク</t>
    </rPh>
    <phoneticPr fontId="33"/>
  </si>
  <si>
    <t>印</t>
    <rPh sb="0" eb="1">
      <t>イン</t>
    </rPh>
    <phoneticPr fontId="2"/>
  </si>
  <si>
    <t>　　　支出負担行為担当官
　　　防衛医科大学校　事務局
　　　　　経理部長　　吉田　孝弘</t>
    <rPh sb="3" eb="5">
      <t>シシュツ</t>
    </rPh>
    <rPh sb="5" eb="7">
      <t>フタン</t>
    </rPh>
    <rPh sb="7" eb="9">
      <t>コウイ</t>
    </rPh>
    <rPh sb="9" eb="12">
      <t>タントウカン</t>
    </rPh>
    <rPh sb="16" eb="23">
      <t>ボウエイイカダイガッコウ</t>
    </rPh>
    <rPh sb="24" eb="27">
      <t>ジムキョク</t>
    </rPh>
    <rPh sb="33" eb="35">
      <t>ケイリ</t>
    </rPh>
    <rPh sb="35" eb="37">
      <t>ブチョウ</t>
    </rPh>
    <rPh sb="39" eb="41">
      <t>ヨシダ</t>
    </rPh>
    <rPh sb="42" eb="44">
      <t>タカヒロ</t>
    </rPh>
    <phoneticPr fontId="40"/>
  </si>
  <si>
    <t>個</t>
  </si>
  <si>
    <t>内訳書を含む「入札・（見積）書」の作成要領について</t>
    <rPh sb="0" eb="2">
      <t>ウチワケ</t>
    </rPh>
    <rPh sb="2" eb="3">
      <t>ショ</t>
    </rPh>
    <rPh sb="4" eb="5">
      <t>フク</t>
    </rPh>
    <rPh sb="7" eb="9">
      <t>ニュウサツ</t>
    </rPh>
    <rPh sb="11" eb="13">
      <t>ミツモリ</t>
    </rPh>
    <rPh sb="14" eb="15">
      <t>ショ</t>
    </rPh>
    <rPh sb="17" eb="19">
      <t>サクセイ</t>
    </rPh>
    <rPh sb="19" eb="21">
      <t>ヨウリョウ</t>
    </rPh>
    <phoneticPr fontId="33"/>
  </si>
  <si>
    <t>「入札・（見積）書」を下記要領のとおり作成の上、ご提出をお願いします。</t>
    <rPh sb="1" eb="3">
      <t>ニュウサツ</t>
    </rPh>
    <rPh sb="5" eb="7">
      <t>ミツモリ</t>
    </rPh>
    <rPh sb="8" eb="9">
      <t>ショ</t>
    </rPh>
    <rPh sb="11" eb="13">
      <t>カキ</t>
    </rPh>
    <rPh sb="13" eb="15">
      <t>ヨウリョウ</t>
    </rPh>
    <rPh sb="19" eb="21">
      <t>サクセイ</t>
    </rPh>
    <rPh sb="22" eb="23">
      <t>ウエ</t>
    </rPh>
    <rPh sb="25" eb="27">
      <t>テイシュツ</t>
    </rPh>
    <rPh sb="29" eb="30">
      <t>ネガ</t>
    </rPh>
    <phoneticPr fontId="33"/>
  </si>
  <si>
    <t>(1)</t>
    <phoneticPr fontId="33"/>
  </si>
  <si>
    <t>「入札・（見積）書」及び「内訳書」の上部余白に捨印を押印して下さい。（代表者印）</t>
    <rPh sb="10" eb="11">
      <t>オヨ</t>
    </rPh>
    <rPh sb="13" eb="15">
      <t>ウチワケ</t>
    </rPh>
    <rPh sb="15" eb="16">
      <t>ショ</t>
    </rPh>
    <rPh sb="18" eb="20">
      <t>ジョウブ</t>
    </rPh>
    <rPh sb="20" eb="22">
      <t>ヨハク</t>
    </rPh>
    <rPh sb="23" eb="25">
      <t>ステイン</t>
    </rPh>
    <rPh sb="26" eb="28">
      <t>オウイン</t>
    </rPh>
    <rPh sb="30" eb="31">
      <t>クダ</t>
    </rPh>
    <rPh sb="35" eb="38">
      <t>ダイヒョウシャ</t>
    </rPh>
    <rPh sb="38" eb="39">
      <t>イン</t>
    </rPh>
    <phoneticPr fontId="33"/>
  </si>
  <si>
    <t>(2)</t>
    <phoneticPr fontId="53"/>
  </si>
  <si>
    <t>内訳書全ページに割印（代表者印）の押印をお願いします。</t>
  </si>
  <si>
    <t>(3)</t>
    <phoneticPr fontId="33"/>
  </si>
  <si>
    <t>「入札・（見積）書」の右下に社名等を記入いただき、社印及び代表者印の押印をお願いします。</t>
    <rPh sb="11" eb="13">
      <t>ミギシタ</t>
    </rPh>
    <rPh sb="14" eb="17">
      <t>シャメイトウ</t>
    </rPh>
    <rPh sb="18" eb="20">
      <t>キニュウ</t>
    </rPh>
    <rPh sb="25" eb="27">
      <t>シャイン</t>
    </rPh>
    <rPh sb="27" eb="28">
      <t>オヨ</t>
    </rPh>
    <rPh sb="29" eb="32">
      <t>ダイヒョウシャ</t>
    </rPh>
    <rPh sb="32" eb="33">
      <t>ジルシ</t>
    </rPh>
    <rPh sb="34" eb="36">
      <t>オウイン</t>
    </rPh>
    <rPh sb="38" eb="39">
      <t>ネガ</t>
    </rPh>
    <phoneticPr fontId="33"/>
  </si>
  <si>
    <t>(5)</t>
    <phoneticPr fontId="53"/>
  </si>
  <si>
    <t>押印等処理をされましたら、２部ともご返送ください。</t>
    <rPh sb="0" eb="2">
      <t>オウイン</t>
    </rPh>
    <rPh sb="2" eb="3">
      <t>トウ</t>
    </rPh>
    <rPh sb="3" eb="5">
      <t>ショリ</t>
    </rPh>
    <rPh sb="14" eb="15">
      <t>ブ</t>
    </rPh>
    <rPh sb="18" eb="20">
      <t>ヘンソウ</t>
    </rPh>
    <phoneticPr fontId="53"/>
  </si>
  <si>
    <t>（後日、当方の押印等処理後に貴社控えを１部返送いたしますので、保管してください。）</t>
    <rPh sb="1" eb="3">
      <t>ゴジツ</t>
    </rPh>
    <rPh sb="4" eb="6">
      <t>トウホウ</t>
    </rPh>
    <rPh sb="7" eb="9">
      <t>オウイン</t>
    </rPh>
    <rPh sb="9" eb="10">
      <t>トウ</t>
    </rPh>
    <rPh sb="10" eb="12">
      <t>ショリ</t>
    </rPh>
    <rPh sb="12" eb="13">
      <t>ゴ</t>
    </rPh>
    <rPh sb="14" eb="16">
      <t>キシャ</t>
    </rPh>
    <rPh sb="16" eb="17">
      <t>ヒカ</t>
    </rPh>
    <rPh sb="20" eb="21">
      <t>ブ</t>
    </rPh>
    <rPh sb="21" eb="23">
      <t>ヘンソウ</t>
    </rPh>
    <rPh sb="31" eb="33">
      <t>ホカン</t>
    </rPh>
    <phoneticPr fontId="53"/>
  </si>
  <si>
    <t>(1) 全ﾍﾟｰｼﾞに捨印を押印してください。</t>
    <rPh sb="4" eb="5">
      <t>ゼン</t>
    </rPh>
    <rPh sb="11" eb="13">
      <t>ステイン</t>
    </rPh>
    <rPh sb="14" eb="16">
      <t>オウイン</t>
    </rPh>
    <phoneticPr fontId="53"/>
  </si>
  <si>
    <t>（表面）</t>
    <rPh sb="1" eb="2">
      <t>オモテ</t>
    </rPh>
    <rPh sb="2" eb="3">
      <t>メン</t>
    </rPh>
    <phoneticPr fontId="33"/>
  </si>
  <si>
    <t>左側2箇所をホチキス止めしてください。</t>
    <rPh sb="0" eb="2">
      <t>ヒダリガワ</t>
    </rPh>
    <rPh sb="3" eb="5">
      <t>カショ</t>
    </rPh>
    <rPh sb="10" eb="11">
      <t>ド</t>
    </rPh>
    <phoneticPr fontId="53"/>
  </si>
  <si>
    <t>入札・（見積）書</t>
    <rPh sb="0" eb="2">
      <t>ニュウサツ</t>
    </rPh>
    <rPh sb="4" eb="6">
      <t>ミツモリ</t>
    </rPh>
    <rPh sb="7" eb="8">
      <t>ショ</t>
    </rPh>
    <phoneticPr fontId="33"/>
  </si>
  <si>
    <t>捨印の他、各ページに割印の押印をお願いします。</t>
    <rPh sb="0" eb="1">
      <t>ス</t>
    </rPh>
    <rPh sb="1" eb="2">
      <t>イン</t>
    </rPh>
    <rPh sb="3" eb="4">
      <t>ホカ</t>
    </rPh>
    <rPh sb="5" eb="6">
      <t>カク</t>
    </rPh>
    <rPh sb="10" eb="11">
      <t>ワ</t>
    </rPh>
    <rPh sb="11" eb="12">
      <t>イン</t>
    </rPh>
    <rPh sb="13" eb="15">
      <t>オウイン</t>
    </rPh>
    <rPh sb="17" eb="18">
      <t>ネガ</t>
    </rPh>
    <phoneticPr fontId="53"/>
  </si>
  <si>
    <t>・・・丸印（代表者印）</t>
    <rPh sb="3" eb="4">
      <t>マル</t>
    </rPh>
    <rPh sb="4" eb="5">
      <t>シルシ</t>
    </rPh>
    <rPh sb="6" eb="9">
      <t>ダイヒョウシャ</t>
    </rPh>
    <rPh sb="9" eb="10">
      <t>イン</t>
    </rPh>
    <phoneticPr fontId="33"/>
  </si>
  <si>
    <t>*******</t>
    <phoneticPr fontId="33"/>
  </si>
  <si>
    <t>（3） 社名等記入の上</t>
    <rPh sb="4" eb="6">
      <t>シャメイ</t>
    </rPh>
    <rPh sb="6" eb="7">
      <t>トウ</t>
    </rPh>
    <rPh sb="7" eb="9">
      <t>キニュウ</t>
    </rPh>
    <rPh sb="10" eb="11">
      <t>ウエ</t>
    </rPh>
    <phoneticPr fontId="33"/>
  </si>
  <si>
    <t>****　**</t>
    <phoneticPr fontId="33"/>
  </si>
  <si>
    <t>社印及び代表者印を</t>
    <rPh sb="0" eb="2">
      <t>シャイン</t>
    </rPh>
    <rPh sb="2" eb="3">
      <t>オヨ</t>
    </rPh>
    <rPh sb="4" eb="7">
      <t>ダイヒョウシャ</t>
    </rPh>
    <rPh sb="7" eb="8">
      <t>イン</t>
    </rPh>
    <phoneticPr fontId="53"/>
  </si>
  <si>
    <t>・・・角印（社印）</t>
    <rPh sb="3" eb="4">
      <t>カク</t>
    </rPh>
    <rPh sb="4" eb="5">
      <t>シルシ</t>
    </rPh>
    <rPh sb="6" eb="7">
      <t>シャ</t>
    </rPh>
    <rPh sb="7" eb="8">
      <t>イン</t>
    </rPh>
    <phoneticPr fontId="33"/>
  </si>
  <si>
    <t>押印ください。</t>
    <rPh sb="0" eb="2">
      <t>オウイン</t>
    </rPh>
    <phoneticPr fontId="53"/>
  </si>
  <si>
    <t>以下余白</t>
    <rPh sb="0" eb="4">
      <t>イカヨハク</t>
    </rPh>
    <phoneticPr fontId="33"/>
  </si>
  <si>
    <t>04-17-71A-4611</t>
  </si>
  <si>
    <t>ｷｬﾉﾝ 055H(ﾌﾞﾗｯｸ)</t>
    <phoneticPr fontId="33"/>
  </si>
  <si>
    <t>ﾄﾅｰｶｰﾄﾘｯｼﾞ</t>
    <phoneticPr fontId="33"/>
  </si>
  <si>
    <t>ｷｬﾉﾝ 055H(ﾏｾﾞﾝﾀ)</t>
    <phoneticPr fontId="33"/>
  </si>
  <si>
    <t>ｷｬﾉﾝ 055H(ｼｱﾝ)</t>
    <phoneticPr fontId="33"/>
  </si>
  <si>
    <t>ｷｬﾉﾝ 055H(ｲｴﾛｰ)</t>
    <phoneticPr fontId="33"/>
  </si>
  <si>
    <t>ｷｬﾉﾝ CRG-046 HBLK(ﾌﾞﾗｯｸ)</t>
    <phoneticPr fontId="33"/>
  </si>
  <si>
    <t>ｷｬﾉﾝ CRG-046 MAG(ﾏｾﾞﾝﾀ)</t>
    <phoneticPr fontId="33"/>
  </si>
  <si>
    <t>ｷｬﾉﾝ CRG-046 CYN(ｼｱﾝ)</t>
    <phoneticPr fontId="33"/>
  </si>
  <si>
    <t>ｷｬﾉﾝ CRG-046 YEL(ｲｴﾛｰ)</t>
    <phoneticPr fontId="33"/>
  </si>
  <si>
    <t>ﾘｺｰ C310HK ﾌﾞﾗｯｸ</t>
    <phoneticPr fontId="33"/>
  </si>
  <si>
    <t>ﾘｺｰ C310HM ﾏｾﾞﾝﾀ</t>
    <phoneticPr fontId="33"/>
  </si>
  <si>
    <t>ﾘｺｰ C310HC ｼｱﾝ</t>
    <phoneticPr fontId="33"/>
  </si>
  <si>
    <t>ﾘｺｰ C310HY ｲｴﾛｰ</t>
    <phoneticPr fontId="33"/>
  </si>
  <si>
    <t>以下余白</t>
    <rPh sb="0" eb="4">
      <t>イカヨハク</t>
    </rPh>
    <phoneticPr fontId="33"/>
  </si>
  <si>
    <t>ﾄﾅｰｶｰﾄﾘｯｼﾞ外11品目　別紙内訳の通り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</si>
</sst>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1" formatCode="_ * #,##0_ ;_ * \-#,##0_ ;_ * &quot;-&quot;_ ;_ @_ "/>
    <numFmt numFmtId="176" formatCode="m/d"/>
    <numFmt numFmtId="177" formatCode="m"/>
    <numFmt numFmtId="178" formatCode="yy/m/d"/>
    <numFmt numFmtId="179" formatCode="[$-411]ggge&quot;年&quot;m&quot;月&quot;d&quot;日&quot;;@"/>
    <numFmt numFmtId="188" formatCode="&quot;¥&quot;#,##0\-;[Red]&quot;¥&quot;\-#,##0"/>
  </numFmts>
  <fonts count="6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trike/>
      <sz val="18"/>
      <name val="ＭＳ Ｐ明朝"/>
      <family val="1"/>
      <charset val="128"/>
    </font>
    <font>
      <sz val="12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3"/>
      <charset val="128"/>
    </font>
    <font>
      <u/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5"/>
      <name val="ＭＳ Ｐ明朝"/>
      <family val="1"/>
      <charset val="128"/>
    </font>
    <font>
      <sz val="15"/>
      <name val="ＭＳ Ｐ明朝"/>
      <family val="1"/>
      <charset val="128"/>
    </font>
    <font>
      <sz val="8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41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4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15" fillId="0" borderId="0"/>
    <xf numFmtId="0" fontId="41" fillId="0" borderId="0">
      <alignment vertical="center"/>
    </xf>
    <xf numFmtId="38" fontId="3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5" fillId="0" borderId="0"/>
    <xf numFmtId="0" fontId="6" fillId="0" borderId="0">
      <alignment vertical="center"/>
    </xf>
    <xf numFmtId="0" fontId="5" fillId="0" borderId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0"/>
    <xf numFmtId="0" fontId="36" fillId="0" borderId="0">
      <alignment vertical="center"/>
    </xf>
    <xf numFmtId="0" fontId="1" fillId="0" borderId="0">
      <alignment vertical="center"/>
    </xf>
    <xf numFmtId="0" fontId="15" fillId="0" borderId="0"/>
  </cellStyleXfs>
  <cellXfs count="155">
    <xf numFmtId="0" fontId="0" fillId="0" borderId="0" xfId="0"/>
    <xf numFmtId="0" fontId="15" fillId="0" borderId="0" xfId="0" applyFont="1"/>
    <xf numFmtId="0" fontId="32" fillId="0" borderId="17" xfId="49" applyFont="1" applyFill="1" applyBorder="1" applyAlignment="1">
      <alignment vertical="center" wrapText="1"/>
    </xf>
    <xf numFmtId="0" fontId="32" fillId="0" borderId="18" xfId="49" applyFont="1" applyFill="1" applyBorder="1" applyAlignment="1">
      <alignment vertical="center" wrapText="1"/>
    </xf>
    <xf numFmtId="0" fontId="37" fillId="0" borderId="0" xfId="74" applyFont="1" applyAlignment="1">
      <alignment vertical="center"/>
    </xf>
    <xf numFmtId="0" fontId="37" fillId="0" borderId="16" xfId="74" applyFont="1" applyBorder="1" applyAlignment="1" applyProtection="1">
      <alignment vertical="center"/>
      <protection locked="0"/>
    </xf>
    <xf numFmtId="0" fontId="37" fillId="0" borderId="0" xfId="74" applyFont="1" applyAlignment="1" applyProtection="1">
      <alignment vertical="center"/>
      <protection locked="0"/>
    </xf>
    <xf numFmtId="0" fontId="37" fillId="0" borderId="0" xfId="74" applyFont="1" applyFill="1" applyBorder="1" applyAlignment="1" applyProtection="1">
      <alignment horizontal="center" vertical="center" wrapText="1"/>
      <protection locked="0"/>
    </xf>
    <xf numFmtId="0" fontId="37" fillId="0" borderId="0" xfId="74" applyFont="1" applyAlignment="1" applyProtection="1">
      <alignment horizontal="distributed" vertical="center"/>
      <protection locked="0"/>
    </xf>
    <xf numFmtId="0" fontId="37" fillId="0" borderId="0" xfId="74" applyFont="1" applyFill="1" applyBorder="1" applyAlignment="1" applyProtection="1">
      <alignment horizontal="left" vertical="center"/>
      <protection locked="0"/>
    </xf>
    <xf numFmtId="0" fontId="37" fillId="0" borderId="0" xfId="74" applyFont="1" applyFill="1" applyBorder="1" applyAlignment="1" applyProtection="1">
      <alignment vertical="center"/>
      <protection locked="0"/>
    </xf>
    <xf numFmtId="0" fontId="15" fillId="0" borderId="0" xfId="58" applyFont="1" applyFill="1" applyBorder="1" applyAlignment="1" applyProtection="1">
      <alignment horizontal="center" vertical="center"/>
      <protection locked="0"/>
    </xf>
    <xf numFmtId="0" fontId="37" fillId="0" borderId="0" xfId="74" applyFont="1" applyFill="1" applyBorder="1" applyAlignment="1">
      <alignment vertical="center"/>
    </xf>
    <xf numFmtId="0" fontId="37" fillId="0" borderId="0" xfId="74" applyFont="1" applyFill="1" applyBorder="1" applyAlignment="1">
      <alignment horizontal="center" vertical="center" wrapText="1"/>
    </xf>
    <xf numFmtId="0" fontId="38" fillId="0" borderId="0" xfId="74" applyFont="1" applyAlignment="1">
      <alignment vertical="center"/>
    </xf>
    <xf numFmtId="0" fontId="37" fillId="0" borderId="20" xfId="74" applyFont="1" applyBorder="1" applyAlignment="1">
      <alignment horizontal="center" vertical="center"/>
    </xf>
    <xf numFmtId="38" fontId="37" fillId="0" borderId="20" xfId="74" applyNumberFormat="1" applyFont="1" applyBorder="1" applyAlignment="1">
      <alignment vertical="center"/>
    </xf>
    <xf numFmtId="0" fontId="37" fillId="0" borderId="20" xfId="74" applyFont="1" applyBorder="1" applyAlignment="1">
      <alignment horizontal="center" vertical="center" wrapText="1"/>
    </xf>
    <xf numFmtId="0" fontId="37" fillId="0" borderId="21" xfId="74" applyFont="1" applyBorder="1" applyAlignment="1">
      <alignment horizontal="center" vertical="center"/>
    </xf>
    <xf numFmtId="0" fontId="46" fillId="0" borderId="0" xfId="74" applyFont="1" applyAlignment="1">
      <alignment vertical="center"/>
    </xf>
    <xf numFmtId="0" fontId="44" fillId="0" borderId="16" xfId="74" applyFont="1" applyBorder="1" applyAlignment="1">
      <alignment vertical="center"/>
    </xf>
    <xf numFmtId="0" fontId="44" fillId="0" borderId="0" xfId="74" applyFont="1" applyAlignment="1">
      <alignment vertical="center" shrinkToFit="1"/>
    </xf>
    <xf numFmtId="0" fontId="32" fillId="0" borderId="0" xfId="49" applyFont="1" applyFill="1" applyBorder="1"/>
    <xf numFmtId="0" fontId="34" fillId="0" borderId="0" xfId="0" applyFont="1" applyAlignment="1"/>
    <xf numFmtId="0" fontId="35" fillId="0" borderId="0" xfId="0" applyFont="1" applyAlignment="1"/>
    <xf numFmtId="0" fontId="35" fillId="0" borderId="0" xfId="0" applyFont="1"/>
    <xf numFmtId="0" fontId="51" fillId="0" borderId="0" xfId="0" applyFont="1"/>
    <xf numFmtId="0" fontId="52" fillId="0" borderId="0" xfId="0" applyFont="1"/>
    <xf numFmtId="0" fontId="52" fillId="0" borderId="0" xfId="0" applyFont="1" applyAlignment="1">
      <alignment horizontal="center"/>
    </xf>
    <xf numFmtId="0" fontId="39" fillId="0" borderId="0" xfId="74" applyFont="1" applyAlignment="1" applyProtection="1">
      <alignment horizontal="center" vertical="center"/>
      <protection locked="0"/>
    </xf>
    <xf numFmtId="0" fontId="52" fillId="0" borderId="0" xfId="0" applyFont="1" applyAlignment="1">
      <alignment vertical="top"/>
    </xf>
    <xf numFmtId="0" fontId="39" fillId="0" borderId="0" xfId="59" applyFont="1" applyAlignment="1"/>
    <xf numFmtId="0" fontId="37" fillId="0" borderId="0" xfId="59" applyFont="1" applyAlignment="1"/>
    <xf numFmtId="0" fontId="37" fillId="0" borderId="20" xfId="74" applyNumberFormat="1" applyFont="1" applyBorder="1" applyAlignment="1">
      <alignment horizontal="center" vertical="center" shrinkToFit="1"/>
    </xf>
    <xf numFmtId="0" fontId="37" fillId="0" borderId="20" xfId="39" applyNumberFormat="1" applyFont="1" applyBorder="1" applyAlignment="1">
      <alignment horizontal="right" vertical="center" shrinkToFit="1"/>
    </xf>
    <xf numFmtId="0" fontId="37" fillId="0" borderId="20" xfId="39" applyNumberFormat="1" applyFont="1" applyBorder="1" applyAlignment="1" applyProtection="1">
      <alignment vertical="center" shrinkToFit="1"/>
      <protection locked="0"/>
    </xf>
    <xf numFmtId="0" fontId="37" fillId="0" borderId="20" xfId="39" applyNumberFormat="1" applyFont="1" applyBorder="1" applyAlignment="1">
      <alignment vertical="center" shrinkToFit="1"/>
    </xf>
    <xf numFmtId="0" fontId="37" fillId="0" borderId="20" xfId="57" applyNumberFormat="1" applyFont="1" applyBorder="1" applyAlignment="1">
      <alignment horizontal="right" vertical="center" shrinkToFit="1"/>
    </xf>
    <xf numFmtId="0" fontId="55" fillId="0" borderId="0" xfId="59" applyFont="1" applyAlignment="1">
      <alignment horizontal="left" vertical="center"/>
    </xf>
    <xf numFmtId="0" fontId="56" fillId="0" borderId="0" xfId="59" applyFont="1" applyAlignment="1">
      <alignment horizontal="center"/>
    </xf>
    <xf numFmtId="0" fontId="37" fillId="0" borderId="0" xfId="59" quotePrefix="1" applyFont="1" applyAlignment="1">
      <alignment horizontal="center"/>
    </xf>
    <xf numFmtId="0" fontId="57" fillId="0" borderId="0" xfId="59" applyFont="1" applyAlignment="1"/>
    <xf numFmtId="0" fontId="37" fillId="0" borderId="0" xfId="59" applyFont="1" applyBorder="1" applyAlignment="1"/>
    <xf numFmtId="0" fontId="46" fillId="0" borderId="0" xfId="59" applyFont="1" applyAlignment="1"/>
    <xf numFmtId="0" fontId="57" fillId="0" borderId="0" xfId="59" applyFont="1" applyAlignment="1">
      <alignment horizontal="left"/>
    </xf>
    <xf numFmtId="0" fontId="46" fillId="0" borderId="0" xfId="59" applyFont="1" applyAlignment="1">
      <alignment horizontal="left"/>
    </xf>
    <xf numFmtId="0" fontId="37" fillId="0" borderId="0" xfId="59" applyFont="1" applyAlignment="1">
      <alignment horizontal="left"/>
    </xf>
    <xf numFmtId="0" fontId="54" fillId="0" borderId="0" xfId="59" applyFont="1" applyAlignment="1">
      <alignment horizontal="left"/>
    </xf>
    <xf numFmtId="0" fontId="58" fillId="0" borderId="0" xfId="59" applyFont="1" applyAlignment="1"/>
    <xf numFmtId="0" fontId="59" fillId="0" borderId="0" xfId="59" applyFont="1" applyAlignment="1"/>
    <xf numFmtId="0" fontId="37" fillId="0" borderId="0" xfId="59" quotePrefix="1" applyFont="1" applyAlignment="1"/>
    <xf numFmtId="0" fontId="37" fillId="0" borderId="19" xfId="59" applyFont="1" applyBorder="1" applyAlignment="1"/>
    <xf numFmtId="0" fontId="37" fillId="0" borderId="26" xfId="59" applyFont="1" applyBorder="1" applyAlignment="1"/>
    <xf numFmtId="0" fontId="37" fillId="0" borderId="34" xfId="59" applyFont="1" applyBorder="1" applyAlignment="1"/>
    <xf numFmtId="0" fontId="37" fillId="0" borderId="0" xfId="59" quotePrefix="1" applyFont="1" applyBorder="1" applyAlignment="1"/>
    <xf numFmtId="0" fontId="37" fillId="0" borderId="0" xfId="59" quotePrefix="1" applyFont="1" applyAlignment="1">
      <alignment horizontal="right"/>
    </xf>
    <xf numFmtId="0" fontId="37" fillId="0" borderId="0" xfId="59" applyFont="1" applyBorder="1" applyAlignment="1">
      <alignment vertical="top"/>
    </xf>
    <xf numFmtId="0" fontId="39" fillId="0" borderId="13" xfId="59" quotePrefix="1" applyFont="1" applyBorder="1" applyAlignment="1"/>
    <xf numFmtId="0" fontId="37" fillId="0" borderId="14" xfId="59" applyFont="1" applyBorder="1" applyAlignment="1">
      <alignment vertical="top"/>
    </xf>
    <xf numFmtId="0" fontId="37" fillId="0" borderId="23" xfId="59" applyFont="1" applyBorder="1" applyAlignment="1">
      <alignment vertical="top"/>
    </xf>
    <xf numFmtId="0" fontId="39" fillId="0" borderId="19" xfId="59" applyFont="1" applyBorder="1" applyAlignment="1"/>
    <xf numFmtId="0" fontId="37" fillId="0" borderId="15" xfId="59" applyFont="1" applyBorder="1" applyAlignment="1"/>
    <xf numFmtId="0" fontId="37" fillId="0" borderId="16" xfId="59" applyFont="1" applyBorder="1" applyAlignment="1"/>
    <xf numFmtId="0" fontId="39" fillId="0" borderId="15" xfId="59" applyFont="1" applyBorder="1" applyAlignment="1"/>
    <xf numFmtId="0" fontId="37" fillId="0" borderId="22" xfId="59" applyFont="1" applyBorder="1" applyAlignment="1"/>
    <xf numFmtId="0" fontId="37" fillId="0" borderId="0" xfId="59" applyFont="1" applyAlignment="1">
      <alignment horizontal="center"/>
    </xf>
    <xf numFmtId="0" fontId="35" fillId="0" borderId="0" xfId="59" applyFont="1" applyAlignment="1"/>
    <xf numFmtId="0" fontId="35" fillId="0" borderId="0" xfId="59" applyFont="1" applyBorder="1" applyAlignment="1"/>
    <xf numFmtId="0" fontId="35" fillId="0" borderId="0" xfId="59" applyFont="1" applyBorder="1" applyAlignment="1">
      <alignment horizontal="distributed"/>
    </xf>
    <xf numFmtId="0" fontId="35" fillId="0" borderId="0" xfId="59" applyFont="1" applyBorder="1" applyAlignment="1">
      <alignment horizontal="center"/>
    </xf>
    <xf numFmtId="0" fontId="35" fillId="0" borderId="0" xfId="59" applyFont="1" applyBorder="1" applyAlignment="1">
      <alignment horizontal="left"/>
    </xf>
    <xf numFmtId="0" fontId="35" fillId="0" borderId="0" xfId="59" applyFont="1" applyBorder="1" applyAlignment="1">
      <alignment horizontal="left" vertical="center"/>
    </xf>
    <xf numFmtId="0" fontId="56" fillId="0" borderId="0" xfId="59" applyFont="1" applyAlignment="1"/>
    <xf numFmtId="3" fontId="37" fillId="0" borderId="20" xfId="39" applyNumberFormat="1" applyFont="1" applyBorder="1" applyAlignment="1">
      <alignment vertical="center" shrinkToFit="1"/>
    </xf>
    <xf numFmtId="0" fontId="32" fillId="0" borderId="30" xfId="49" applyFont="1" applyFill="1" applyBorder="1" applyAlignment="1">
      <alignment vertical="center"/>
    </xf>
    <xf numFmtId="0" fontId="32" fillId="0" borderId="31" xfId="49" applyFont="1" applyFill="1" applyBorder="1" applyAlignment="1">
      <alignment vertical="center"/>
    </xf>
    <xf numFmtId="0" fontId="32" fillId="0" borderId="25" xfId="49" applyFont="1" applyFill="1" applyBorder="1" applyAlignment="1">
      <alignment vertical="center" wrapText="1"/>
    </xf>
    <xf numFmtId="0" fontId="32" fillId="0" borderId="37" xfId="49" applyFont="1" applyFill="1" applyBorder="1" applyAlignment="1">
      <alignment vertical="center" wrapText="1"/>
    </xf>
    <xf numFmtId="0" fontId="32" fillId="0" borderId="31" xfId="49" applyFont="1" applyFill="1" applyBorder="1" applyAlignment="1">
      <alignment horizontal="center" vertical="center" shrinkToFit="1"/>
    </xf>
    <xf numFmtId="3" fontId="32" fillId="0" borderId="12" xfId="0" applyNumberFormat="1" applyFont="1" applyBorder="1" applyAlignment="1">
      <alignment shrinkToFit="1"/>
    </xf>
    <xf numFmtId="0" fontId="32" fillId="0" borderId="12" xfId="0" applyFont="1" applyBorder="1" applyAlignment="1">
      <alignment shrinkToFit="1"/>
    </xf>
    <xf numFmtId="0" fontId="32" fillId="0" borderId="31" xfId="49" applyFont="1" applyFill="1" applyBorder="1" applyAlignment="1">
      <alignment vertical="center" wrapText="1"/>
    </xf>
    <xf numFmtId="0" fontId="32" fillId="0" borderId="36" xfId="49" applyFont="1" applyFill="1" applyBorder="1" applyAlignment="1">
      <alignment vertical="center" wrapText="1"/>
    </xf>
    <xf numFmtId="0" fontId="32" fillId="0" borderId="27" xfId="49" applyFont="1" applyFill="1" applyBorder="1" applyAlignment="1">
      <alignment vertical="center"/>
    </xf>
    <xf numFmtId="0" fontId="32" fillId="0" borderId="20" xfId="49" applyFont="1" applyFill="1" applyBorder="1" applyAlignment="1">
      <alignment vertical="center"/>
    </xf>
    <xf numFmtId="0" fontId="32" fillId="0" borderId="2" xfId="49" applyFont="1" applyFill="1" applyBorder="1" applyAlignment="1">
      <alignment vertical="center" wrapText="1"/>
    </xf>
    <xf numFmtId="0" fontId="32" fillId="0" borderId="24" xfId="49" applyFont="1" applyFill="1" applyBorder="1" applyAlignment="1">
      <alignment vertical="center" wrapText="1"/>
    </xf>
    <xf numFmtId="0" fontId="32" fillId="0" borderId="17" xfId="49" applyNumberFormat="1" applyFont="1" applyFill="1" applyBorder="1" applyAlignment="1">
      <alignment horizontal="right" vertical="center"/>
    </xf>
    <xf numFmtId="0" fontId="32" fillId="0" borderId="2" xfId="49" applyNumberFormat="1" applyFont="1" applyFill="1" applyBorder="1" applyAlignment="1">
      <alignment horizontal="right" vertical="center"/>
    </xf>
    <xf numFmtId="0" fontId="32" fillId="0" borderId="24" xfId="49" applyNumberFormat="1" applyFont="1" applyFill="1" applyBorder="1" applyAlignment="1">
      <alignment horizontal="right" vertical="center"/>
    </xf>
    <xf numFmtId="38" fontId="32" fillId="0" borderId="17" xfId="39" applyFont="1" applyFill="1" applyBorder="1" applyAlignment="1">
      <alignment horizontal="right" vertical="center"/>
    </xf>
    <xf numFmtId="38" fontId="32" fillId="0" borderId="2" xfId="39" applyFont="1" applyFill="1" applyBorder="1" applyAlignment="1">
      <alignment horizontal="right" vertical="center"/>
    </xf>
    <xf numFmtId="38" fontId="32" fillId="0" borderId="24" xfId="39" applyFont="1" applyFill="1" applyBorder="1" applyAlignment="1">
      <alignment horizontal="right" vertical="center"/>
    </xf>
    <xf numFmtId="0" fontId="32" fillId="0" borderId="20" xfId="49" applyFont="1" applyFill="1" applyBorder="1" applyAlignment="1">
      <alignment vertical="center" wrapText="1"/>
    </xf>
    <xf numFmtId="0" fontId="32" fillId="0" borderId="28" xfId="49" applyFont="1" applyFill="1" applyBorder="1" applyAlignment="1">
      <alignment vertical="center" wrapText="1"/>
    </xf>
    <xf numFmtId="0" fontId="32" fillId="0" borderId="21" xfId="49" applyFont="1" applyFill="1" applyBorder="1" applyAlignment="1">
      <alignment horizontal="center" vertical="center" shrinkToFit="1"/>
    </xf>
    <xf numFmtId="0" fontId="32" fillId="0" borderId="35" xfId="49" applyFont="1" applyFill="1" applyBorder="1" applyAlignment="1">
      <alignment vertical="center"/>
    </xf>
    <xf numFmtId="0" fontId="32" fillId="0" borderId="21" xfId="49" applyFont="1" applyFill="1" applyBorder="1" applyAlignment="1">
      <alignment vertical="center"/>
    </xf>
    <xf numFmtId="0" fontId="32" fillId="0" borderId="21" xfId="49" applyFont="1" applyFill="1" applyBorder="1" applyAlignment="1">
      <alignment vertical="center" wrapText="1"/>
    </xf>
    <xf numFmtId="0" fontId="32" fillId="0" borderId="29" xfId="49" applyFont="1" applyFill="1" applyBorder="1" applyAlignment="1">
      <alignment vertical="center" wrapText="1"/>
    </xf>
    <xf numFmtId="0" fontId="32" fillId="0" borderId="0" xfId="49" applyFont="1" applyFill="1" applyBorder="1" applyAlignment="1">
      <alignment horizontal="right"/>
    </xf>
    <xf numFmtId="0" fontId="45" fillId="0" borderId="0" xfId="49" applyFont="1" applyFill="1" applyBorder="1" applyAlignment="1">
      <alignment horizontal="center" vertical="center"/>
    </xf>
    <xf numFmtId="0" fontId="32" fillId="0" borderId="38" xfId="49" applyFont="1" applyFill="1" applyBorder="1" applyAlignment="1">
      <alignment horizontal="center" vertical="center"/>
    </xf>
    <xf numFmtId="0" fontId="32" fillId="0" borderId="39" xfId="49" applyFont="1" applyFill="1" applyBorder="1" applyAlignment="1">
      <alignment horizontal="center" vertical="center"/>
    </xf>
    <xf numFmtId="0" fontId="32" fillId="0" borderId="32" xfId="49" applyFont="1" applyFill="1" applyBorder="1" applyAlignment="1">
      <alignment horizontal="center" vertical="center" shrinkToFit="1"/>
    </xf>
    <xf numFmtId="0" fontId="32" fillId="0" borderId="33" xfId="49" applyFont="1" applyFill="1" applyBorder="1" applyAlignment="1">
      <alignment horizontal="center" vertical="center" shrinkToFit="1"/>
    </xf>
    <xf numFmtId="0" fontId="32" fillId="0" borderId="40" xfId="49" applyFont="1" applyFill="1" applyBorder="1" applyAlignment="1">
      <alignment horizontal="center" vertical="center" shrinkToFit="1"/>
    </xf>
    <xf numFmtId="0" fontId="32" fillId="0" borderId="41" xfId="49" applyFont="1" applyFill="1" applyBorder="1" applyAlignment="1">
      <alignment horizontal="center" vertical="center"/>
    </xf>
    <xf numFmtId="0" fontId="37" fillId="0" borderId="17" xfId="74" applyNumberFormat="1" applyFont="1" applyBorder="1" applyAlignment="1">
      <alignment horizontal="left" vertical="center" wrapText="1"/>
    </xf>
    <xf numFmtId="0" fontId="37" fillId="0" borderId="24" xfId="74" applyNumberFormat="1" applyFont="1" applyBorder="1" applyAlignment="1">
      <alignment horizontal="left" vertical="center" wrapText="1"/>
    </xf>
    <xf numFmtId="0" fontId="37" fillId="0" borderId="17" xfId="74" applyNumberFormat="1" applyFont="1" applyBorder="1" applyAlignment="1">
      <alignment vertical="center" wrapText="1"/>
    </xf>
    <xf numFmtId="0" fontId="37" fillId="0" borderId="24" xfId="74" applyNumberFormat="1" applyFont="1" applyBorder="1" applyAlignment="1">
      <alignment vertical="center" wrapText="1"/>
    </xf>
    <xf numFmtId="188" fontId="47" fillId="0" borderId="14" xfId="39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4" fillId="0" borderId="16" xfId="74" applyFont="1" applyFill="1" applyBorder="1" applyAlignment="1">
      <alignment vertical="center"/>
    </xf>
    <xf numFmtId="0" fontId="37" fillId="0" borderId="17" xfId="74" applyFont="1" applyBorder="1" applyAlignment="1">
      <alignment horizontal="center" vertical="center"/>
    </xf>
    <xf numFmtId="0" fontId="37" fillId="0" borderId="24" xfId="74" applyFont="1" applyBorder="1" applyAlignment="1">
      <alignment horizontal="center" vertical="center"/>
    </xf>
    <xf numFmtId="0" fontId="37" fillId="0" borderId="2" xfId="74" applyNumberFormat="1" applyFont="1" applyBorder="1" applyAlignment="1">
      <alignment horizontal="left" vertical="center" wrapText="1"/>
    </xf>
    <xf numFmtId="0" fontId="0" fillId="0" borderId="2" xfId="0" applyNumberFormat="1" applyBorder="1" applyAlignment="1">
      <alignment vertical="center" wrapText="1"/>
    </xf>
    <xf numFmtId="0" fontId="0" fillId="0" borderId="24" xfId="0" applyNumberFormat="1" applyBorder="1" applyAlignment="1">
      <alignment vertical="center" wrapText="1"/>
    </xf>
    <xf numFmtId="0" fontId="48" fillId="0" borderId="16" xfId="74" applyFont="1" applyBorder="1" applyAlignment="1">
      <alignment horizontal="center" vertical="center"/>
    </xf>
    <xf numFmtId="188" fontId="47" fillId="0" borderId="13" xfId="39" applyNumberFormat="1" applyFont="1" applyBorder="1" applyAlignment="1" applyProtection="1">
      <alignment horizontal="center" vertical="center"/>
      <protection locked="0"/>
    </xf>
    <xf numFmtId="188" fontId="47" fillId="0" borderId="15" xfId="39" applyNumberFormat="1" applyFont="1" applyBorder="1" applyAlignment="1" applyProtection="1">
      <alignment horizontal="center" vertical="center"/>
      <protection locked="0"/>
    </xf>
    <xf numFmtId="0" fontId="37" fillId="0" borderId="0" xfId="74" applyFont="1" applyAlignment="1" applyProtection="1">
      <alignment horizontal="distributed" vertical="center"/>
      <protection locked="0"/>
    </xf>
    <xf numFmtId="0" fontId="37" fillId="0" borderId="2" xfId="74" applyFont="1" applyBorder="1" applyAlignment="1">
      <alignment horizontal="center" vertical="center"/>
    </xf>
    <xf numFmtId="179" fontId="37" fillId="0" borderId="17" xfId="74" applyNumberFormat="1" applyFont="1" applyBorder="1" applyAlignment="1">
      <alignment horizontal="center" vertical="center" wrapText="1"/>
    </xf>
    <xf numFmtId="179" fontId="37" fillId="0" borderId="2" xfId="74" applyNumberFormat="1" applyFont="1" applyBorder="1" applyAlignment="1">
      <alignment horizontal="center" vertical="center" wrapText="1"/>
    </xf>
    <xf numFmtId="179" fontId="37" fillId="0" borderId="24" xfId="74" applyNumberFormat="1" applyFont="1" applyBorder="1" applyAlignment="1">
      <alignment horizontal="center" vertical="center" wrapText="1"/>
    </xf>
    <xf numFmtId="0" fontId="37" fillId="0" borderId="0" xfId="74" applyFont="1" applyAlignment="1">
      <alignment horizontal="left" vertical="center" wrapText="1"/>
    </xf>
    <xf numFmtId="0" fontId="37" fillId="0" borderId="0" xfId="74" applyFont="1" applyFill="1" applyBorder="1" applyAlignment="1" applyProtection="1">
      <alignment horizontal="distributed" vertical="center" wrapText="1"/>
      <protection locked="0"/>
    </xf>
    <xf numFmtId="179" fontId="38" fillId="0" borderId="0" xfId="74" applyNumberFormat="1" applyFont="1" applyAlignment="1">
      <alignment horizontal="distributed" indent="2"/>
    </xf>
    <xf numFmtId="0" fontId="0" fillId="0" borderId="0" xfId="0" applyAlignment="1">
      <alignment horizontal="distributed" indent="2"/>
    </xf>
    <xf numFmtId="3" fontId="32" fillId="0" borderId="21" xfId="40" applyNumberFormat="1" applyFont="1" applyFill="1" applyBorder="1" applyAlignment="1">
      <alignment vertical="center"/>
    </xf>
    <xf numFmtId="0" fontId="32" fillId="0" borderId="18" xfId="49" applyNumberFormat="1" applyFont="1" applyFill="1" applyBorder="1" applyAlignment="1">
      <alignment horizontal="right" vertical="center"/>
    </xf>
    <xf numFmtId="0" fontId="32" fillId="0" borderId="25" xfId="49" applyNumberFormat="1" applyFont="1" applyFill="1" applyBorder="1" applyAlignment="1">
      <alignment horizontal="right" vertical="center"/>
    </xf>
    <xf numFmtId="0" fontId="32" fillId="0" borderId="37" xfId="49" applyNumberFormat="1" applyFont="1" applyFill="1" applyBorder="1" applyAlignment="1">
      <alignment horizontal="right" vertical="center"/>
    </xf>
    <xf numFmtId="38" fontId="32" fillId="0" borderId="18" xfId="39" applyFont="1" applyFill="1" applyBorder="1" applyAlignment="1">
      <alignment horizontal="right" vertical="center"/>
    </xf>
    <xf numFmtId="38" fontId="32" fillId="0" borderId="25" xfId="39" applyFont="1" applyFill="1" applyBorder="1" applyAlignment="1">
      <alignment horizontal="right" vertical="center"/>
    </xf>
    <xf numFmtId="38" fontId="32" fillId="0" borderId="37" xfId="39" applyFont="1" applyFill="1" applyBorder="1" applyAlignment="1">
      <alignment horizontal="right" vertical="center"/>
    </xf>
    <xf numFmtId="0" fontId="35" fillId="0" borderId="0" xfId="59" applyFont="1" applyAlignment="1">
      <alignment horizontal="left" vertical="top" wrapText="1"/>
    </xf>
    <xf numFmtId="0" fontId="56" fillId="0" borderId="0" xfId="59" applyFont="1" applyAlignment="1">
      <alignment horizontal="center"/>
    </xf>
    <xf numFmtId="0" fontId="54" fillId="0" borderId="0" xfId="59" applyFont="1" applyAlignment="1">
      <alignment horizontal="left"/>
    </xf>
    <xf numFmtId="0" fontId="37" fillId="0" borderId="0" xfId="59" applyFont="1" applyAlignment="1">
      <alignment horizontal="left"/>
    </xf>
    <xf numFmtId="0" fontId="39" fillId="0" borderId="17" xfId="59" applyFont="1" applyBorder="1" applyAlignment="1">
      <alignment horizontal="center" vertical="center"/>
    </xf>
    <xf numFmtId="0" fontId="39" fillId="0" borderId="2" xfId="59" applyFont="1" applyBorder="1" applyAlignment="1">
      <alignment horizontal="center" vertical="center"/>
    </xf>
    <xf numFmtId="0" fontId="39" fillId="0" borderId="24" xfId="59" applyFont="1" applyBorder="1" applyAlignment="1">
      <alignment horizontal="center" vertical="center"/>
    </xf>
    <xf numFmtId="0" fontId="37" fillId="0" borderId="16" xfId="59" applyFont="1" applyBorder="1" applyAlignment="1">
      <alignment horizontal="center"/>
    </xf>
    <xf numFmtId="0" fontId="39" fillId="0" borderId="0" xfId="59" applyFont="1" applyAlignment="1">
      <alignment horizontal="center" vertical="center" textRotation="255"/>
    </xf>
    <xf numFmtId="0" fontId="60" fillId="0" borderId="13" xfId="59" applyFont="1" applyBorder="1" applyAlignment="1">
      <alignment horizontal="center"/>
    </xf>
    <xf numFmtId="0" fontId="60" fillId="0" borderId="14" xfId="59" applyFont="1" applyBorder="1" applyAlignment="1">
      <alignment horizontal="center"/>
    </xf>
    <xf numFmtId="0" fontId="60" fillId="0" borderId="23" xfId="59" applyFont="1" applyBorder="1" applyAlignment="1">
      <alignment horizontal="center"/>
    </xf>
    <xf numFmtId="0" fontId="46" fillId="0" borderId="0" xfId="59" applyFont="1" applyBorder="1" applyAlignment="1">
      <alignment horizontal="center" vertical="top"/>
    </xf>
  </cellXfs>
  <cellStyles count="7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Header1" xfId="19" xr:uid="{00000000-0005-0000-0000-000012000000}"/>
    <cellStyle name="Header2" xfId="20" xr:uid="{00000000-0005-0000-0000-000013000000}"/>
    <cellStyle name="Millares [0]_Neuma01" xfId="21" xr:uid="{00000000-0005-0000-0000-000014000000}"/>
    <cellStyle name="Millares_Neuma01" xfId="22" xr:uid="{00000000-0005-0000-0000-000015000000}"/>
    <cellStyle name="Moneda [0]_Neuma01" xfId="23" xr:uid="{00000000-0005-0000-0000-000016000000}"/>
    <cellStyle name="Moneda_Neuma01" xfId="24" xr:uid="{00000000-0005-0000-0000-000017000000}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39" builtinId="6"/>
    <cellStyle name="桁区切り 2" xfId="40" xr:uid="{00000000-0005-0000-0000-000028000000}"/>
    <cellStyle name="桁区切り 2 2" xfId="63" xr:uid="{00000000-0005-0000-0000-000029000000}"/>
    <cellStyle name="桁区切り 3" xfId="57" xr:uid="{00000000-0005-0000-0000-00002A000000}"/>
    <cellStyle name="桁区切り 4" xfId="60" xr:uid="{00000000-0005-0000-0000-00002B000000}"/>
    <cellStyle name="桁区切り 5" xfId="68" xr:uid="{00000000-0005-0000-0000-00002C000000}"/>
    <cellStyle name="桁区切り 5 2" xfId="73" xr:uid="{00000000-0005-0000-0000-00002D000000}"/>
    <cellStyle name="桁区切り 6" xfId="62" xr:uid="{00000000-0005-0000-0000-00002E000000}"/>
    <cellStyle name="桁区切り 6 2" xfId="70" xr:uid="{00000000-0005-0000-0000-00002F000000}"/>
    <cellStyle name="見出し 1" xfId="41" builtinId="16" customBuiltin="1"/>
    <cellStyle name="見出し 2" xfId="42" builtinId="17" customBuiltin="1"/>
    <cellStyle name="見出し 3" xfId="43" builtinId="18" customBuiltin="1"/>
    <cellStyle name="見出し 4" xfId="44" builtinId="19" customBuiltin="1"/>
    <cellStyle name="集計" xfId="45" builtinId="25" customBuiltin="1"/>
    <cellStyle name="出力" xfId="46" builtinId="21" customBuiltin="1"/>
    <cellStyle name="説明文" xfId="47" builtinId="53" customBuiltin="1"/>
    <cellStyle name="通貨 2" xfId="67" xr:uid="{00000000-0005-0000-0000-000037000000}"/>
    <cellStyle name="通貨 2 2" xfId="72" xr:uid="{00000000-0005-0000-0000-000038000000}"/>
    <cellStyle name="入力" xfId="48" builtinId="20" customBuiltin="1"/>
    <cellStyle name="標準" xfId="0" builtinId="0" customBuiltin="1"/>
    <cellStyle name="標準 2" xfId="51" xr:uid="{00000000-0005-0000-0000-00003B000000}"/>
    <cellStyle name="標準 2 2" xfId="53" xr:uid="{00000000-0005-0000-0000-00003C000000}"/>
    <cellStyle name="標準 2 2 2" xfId="77" xr:uid="{7A1F53C7-DA89-4E5B-97B5-9BDEB4F1382D}"/>
    <cellStyle name="標準 3" xfId="52" xr:uid="{00000000-0005-0000-0000-00003D000000}"/>
    <cellStyle name="標準 3 2" xfId="59" xr:uid="{00000000-0005-0000-0000-00003E000000}"/>
    <cellStyle name="標準 3 3" xfId="64" xr:uid="{00000000-0005-0000-0000-00003F000000}"/>
    <cellStyle name="標準 4" xfId="54" xr:uid="{00000000-0005-0000-0000-000040000000}"/>
    <cellStyle name="標準 5" xfId="55" xr:uid="{00000000-0005-0000-0000-000041000000}"/>
    <cellStyle name="標準 6" xfId="56" xr:uid="{00000000-0005-0000-0000-000042000000}"/>
    <cellStyle name="標準 7" xfId="65" xr:uid="{00000000-0005-0000-0000-000043000000}"/>
    <cellStyle name="標準 7 2" xfId="76" xr:uid="{891CB407-C4D6-4830-97CA-BE09B4CF648E}"/>
    <cellStyle name="標準 8" xfId="75" xr:uid="{00000000-0005-0000-0000-000044000000}"/>
    <cellStyle name="標準 8 3" xfId="66" xr:uid="{00000000-0005-0000-0000-000045000000}"/>
    <cellStyle name="標準 8 3 2" xfId="71" xr:uid="{00000000-0005-0000-0000-000046000000}"/>
    <cellStyle name="標準 9" xfId="61" xr:uid="{00000000-0005-0000-0000-000047000000}"/>
    <cellStyle name="標準 9 2" xfId="69" xr:uid="{00000000-0005-0000-0000-000048000000}"/>
    <cellStyle name="標準_札請求完了請書　見本.3xls" xfId="58" xr:uid="{00000000-0005-0000-0000-000049000000}"/>
    <cellStyle name="標準_入札（見積）書単価契約" xfId="74" xr:uid="{00000000-0005-0000-0000-00004B000000}"/>
    <cellStyle name="標準_物品調達伺" xfId="49" xr:uid="{00000000-0005-0000-0000-00004C000000}"/>
    <cellStyle name="良い" xfId="50" builtinId="26" customBuiltin="1"/>
  </cellStyles>
  <dxfs count="1">
    <dxf>
      <numFmt numFmtId="196" formatCode="&quot;令和元年&quot;m&quot;月&quot;d&quot;日&quot;"/>
    </dxf>
  </dxfs>
  <tableStyles count="0" defaultTableStyle="TableStyleMedium9" defaultPivotStyle="PivotStyleLight16"/>
  <colors>
    <mruColors>
      <color rgb="FFFFFFCC"/>
      <color rgb="FFCCFFCC"/>
      <color rgb="FFFF99FF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318246</xdr:colOff>
      <xdr:row>11</xdr:row>
      <xdr:rowOff>112060</xdr:rowOff>
    </xdr:from>
    <xdr:to>
      <xdr:col>14</xdr:col>
      <xdr:colOff>251012</xdr:colOff>
      <xdr:row>15</xdr:row>
      <xdr:rowOff>235325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5258" y="2801472"/>
          <a:ext cx="2407025" cy="1485900"/>
        </a:xfrm>
        <a:prstGeom prst="round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u="sng">
              <a:solidFill>
                <a:sysClr val="windowText" lastClr="000000"/>
              </a:solidFill>
            </a:rPr>
            <a:t>見積書　提出部数：１部</a:t>
          </a:r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 u="none">
              <a:solidFill>
                <a:srgbClr val="FF0000"/>
              </a:solidFill>
            </a:rPr>
            <a:t>※</a:t>
          </a:r>
          <a:r>
            <a:rPr kumimoji="1" lang="ja-JP" altLang="en-US" sz="1400" b="1" u="none">
              <a:solidFill>
                <a:srgbClr val="FF0000"/>
              </a:solidFill>
            </a:rPr>
            <a:t>金額は税抜価格で記入してください。</a:t>
          </a:r>
          <a:endParaRPr kumimoji="1" lang="en-US" altLang="ja-JP" sz="1400" b="1" u="none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20</xdr:row>
      <xdr:rowOff>47625</xdr:rowOff>
    </xdr:from>
    <xdr:to>
      <xdr:col>9</xdr:col>
      <xdr:colOff>209550</xdr:colOff>
      <xdr:row>21</xdr:row>
      <xdr:rowOff>85725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C377E429-0CB6-40A6-8EAF-D4E745CFFE90}"/>
            </a:ext>
          </a:extLst>
        </xdr:cNvPr>
        <xdr:cNvSpPr>
          <a:spLocks noChangeArrowheads="1"/>
        </xdr:cNvSpPr>
      </xdr:nvSpPr>
      <xdr:spPr bwMode="auto">
        <a:xfrm>
          <a:off x="2476500" y="3352800"/>
          <a:ext cx="228600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24</xdr:row>
      <xdr:rowOff>38100</xdr:rowOff>
    </xdr:from>
    <xdr:to>
      <xdr:col>18</xdr:col>
      <xdr:colOff>228600</xdr:colOff>
      <xdr:row>25</xdr:row>
      <xdr:rowOff>76200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B26D50DE-1C08-482D-BB8E-C6962D4ACA4E}"/>
            </a:ext>
          </a:extLst>
        </xdr:cNvPr>
        <xdr:cNvSpPr>
          <a:spLocks noChangeArrowheads="1"/>
        </xdr:cNvSpPr>
      </xdr:nvSpPr>
      <xdr:spPr bwMode="auto">
        <a:xfrm>
          <a:off x="4895850" y="4038600"/>
          <a:ext cx="22860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</xdr:colOff>
      <xdr:row>23</xdr:row>
      <xdr:rowOff>19050</xdr:rowOff>
    </xdr:from>
    <xdr:to>
      <xdr:col>19</xdr:col>
      <xdr:colOff>238125</xdr:colOff>
      <xdr:row>24</xdr:row>
      <xdr:rowOff>57150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DCF25033-5924-4C9B-BE37-E443AD0552B1}"/>
            </a:ext>
          </a:extLst>
        </xdr:cNvPr>
        <xdr:cNvSpPr>
          <a:spLocks noChangeArrowheads="1"/>
        </xdr:cNvSpPr>
      </xdr:nvSpPr>
      <xdr:spPr bwMode="auto">
        <a:xfrm>
          <a:off x="5172075" y="3848100"/>
          <a:ext cx="22860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9525</xdr:colOff>
      <xdr:row>22</xdr:row>
      <xdr:rowOff>19050</xdr:rowOff>
    </xdr:from>
    <xdr:to>
      <xdr:col>20</xdr:col>
      <xdr:colOff>238125</xdr:colOff>
      <xdr:row>23</xdr:row>
      <xdr:rowOff>57150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id="{C693C417-4FA6-4F50-A4DF-BE8E129E27B2}"/>
            </a:ext>
          </a:extLst>
        </xdr:cNvPr>
        <xdr:cNvSpPr>
          <a:spLocks noChangeArrowheads="1"/>
        </xdr:cNvSpPr>
      </xdr:nvSpPr>
      <xdr:spPr bwMode="auto">
        <a:xfrm>
          <a:off x="5438775" y="3676650"/>
          <a:ext cx="22860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9525</xdr:colOff>
      <xdr:row>21</xdr:row>
      <xdr:rowOff>19050</xdr:rowOff>
    </xdr:from>
    <xdr:to>
      <xdr:col>21</xdr:col>
      <xdr:colOff>238125</xdr:colOff>
      <xdr:row>22</xdr:row>
      <xdr:rowOff>57150</xdr:rowOff>
    </xdr:to>
    <xdr:sp macro="" textlink="">
      <xdr:nvSpPr>
        <xdr:cNvPr id="6" name="Oval 6">
          <a:extLst>
            <a:ext uri="{FF2B5EF4-FFF2-40B4-BE49-F238E27FC236}">
              <a16:creationId xmlns:a16="http://schemas.microsoft.com/office/drawing/2014/main" id="{42D15D4E-2DAC-4AF7-B406-D34EC2F7572A}"/>
            </a:ext>
          </a:extLst>
        </xdr:cNvPr>
        <xdr:cNvSpPr>
          <a:spLocks noChangeArrowheads="1"/>
        </xdr:cNvSpPr>
      </xdr:nvSpPr>
      <xdr:spPr bwMode="auto">
        <a:xfrm>
          <a:off x="5705475" y="3505200"/>
          <a:ext cx="22860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74544</xdr:colOff>
      <xdr:row>19</xdr:row>
      <xdr:rowOff>0</xdr:rowOff>
    </xdr:from>
    <xdr:to>
      <xdr:col>21</xdr:col>
      <xdr:colOff>76201</xdr:colOff>
      <xdr:row>21</xdr:row>
      <xdr:rowOff>38101</xdr:rowOff>
    </xdr:to>
    <xdr:sp macro="" textlink="">
      <xdr:nvSpPr>
        <xdr:cNvPr id="7" name="Line 9">
          <a:extLst>
            <a:ext uri="{FF2B5EF4-FFF2-40B4-BE49-F238E27FC236}">
              <a16:creationId xmlns:a16="http://schemas.microsoft.com/office/drawing/2014/main" id="{B2E65A1C-2046-4B82-8945-E6D2C5767713}"/>
            </a:ext>
          </a:extLst>
        </xdr:cNvPr>
        <xdr:cNvSpPr>
          <a:spLocks noChangeShapeType="1"/>
        </xdr:cNvSpPr>
      </xdr:nvSpPr>
      <xdr:spPr bwMode="auto">
        <a:xfrm>
          <a:off x="4170294" y="3133725"/>
          <a:ext cx="1601857" cy="390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74544</xdr:colOff>
      <xdr:row>19</xdr:row>
      <xdr:rowOff>8282</xdr:rowOff>
    </xdr:from>
    <xdr:to>
      <xdr:col>20</xdr:col>
      <xdr:colOff>49697</xdr:colOff>
      <xdr:row>22</xdr:row>
      <xdr:rowOff>41413</xdr:rowOff>
    </xdr:to>
    <xdr:sp macro="" textlink="">
      <xdr:nvSpPr>
        <xdr:cNvPr id="8" name="Line 10">
          <a:extLst>
            <a:ext uri="{FF2B5EF4-FFF2-40B4-BE49-F238E27FC236}">
              <a16:creationId xmlns:a16="http://schemas.microsoft.com/office/drawing/2014/main" id="{1529C233-25FD-4974-9610-B377BC5C6055}"/>
            </a:ext>
          </a:extLst>
        </xdr:cNvPr>
        <xdr:cNvSpPr>
          <a:spLocks noChangeShapeType="1"/>
        </xdr:cNvSpPr>
      </xdr:nvSpPr>
      <xdr:spPr bwMode="auto">
        <a:xfrm>
          <a:off x="4170294" y="3142007"/>
          <a:ext cx="1308653" cy="5570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66262</xdr:colOff>
      <xdr:row>19</xdr:row>
      <xdr:rowOff>8283</xdr:rowOff>
    </xdr:from>
    <xdr:to>
      <xdr:col>19</xdr:col>
      <xdr:colOff>66262</xdr:colOff>
      <xdr:row>23</xdr:row>
      <xdr:rowOff>16566</xdr:rowOff>
    </xdr:to>
    <xdr:sp macro="" textlink="">
      <xdr:nvSpPr>
        <xdr:cNvPr id="9" name="Line 11">
          <a:extLst>
            <a:ext uri="{FF2B5EF4-FFF2-40B4-BE49-F238E27FC236}">
              <a16:creationId xmlns:a16="http://schemas.microsoft.com/office/drawing/2014/main" id="{A3415979-06D8-477B-A1A5-FB8B8E862ED1}"/>
            </a:ext>
          </a:extLst>
        </xdr:cNvPr>
        <xdr:cNvSpPr>
          <a:spLocks noChangeShapeType="1"/>
        </xdr:cNvSpPr>
      </xdr:nvSpPr>
      <xdr:spPr bwMode="auto">
        <a:xfrm>
          <a:off x="4162012" y="3142008"/>
          <a:ext cx="1066800" cy="70360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57979</xdr:colOff>
      <xdr:row>19</xdr:row>
      <xdr:rowOff>8283</xdr:rowOff>
    </xdr:from>
    <xdr:to>
      <xdr:col>18</xdr:col>
      <xdr:colOff>99391</xdr:colOff>
      <xdr:row>24</xdr:row>
      <xdr:rowOff>41413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D0A0C680-AB7B-4EC5-9D36-1D200033F7D7}"/>
            </a:ext>
          </a:extLst>
        </xdr:cNvPr>
        <xdr:cNvSpPr>
          <a:spLocks noChangeShapeType="1"/>
        </xdr:cNvSpPr>
      </xdr:nvSpPr>
      <xdr:spPr bwMode="auto">
        <a:xfrm>
          <a:off x="4153729" y="3142008"/>
          <a:ext cx="841512" cy="899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240195</xdr:colOff>
      <xdr:row>19</xdr:row>
      <xdr:rowOff>8282</xdr:rowOff>
    </xdr:from>
    <xdr:to>
      <xdr:col>15</xdr:col>
      <xdr:colOff>16566</xdr:colOff>
      <xdr:row>20</xdr:row>
      <xdr:rowOff>115957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A4249BA0-BF83-4518-A37F-DC3ABB6B62B5}"/>
            </a:ext>
          </a:extLst>
        </xdr:cNvPr>
        <xdr:cNvSpPr>
          <a:spLocks noChangeShapeType="1"/>
        </xdr:cNvSpPr>
      </xdr:nvSpPr>
      <xdr:spPr bwMode="auto">
        <a:xfrm flipH="1">
          <a:off x="2735745" y="3142007"/>
          <a:ext cx="1376571" cy="27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35</xdr:row>
      <xdr:rowOff>57150</xdr:rowOff>
    </xdr:from>
    <xdr:to>
      <xdr:col>7</xdr:col>
      <xdr:colOff>85725</xdr:colOff>
      <xdr:row>36</xdr:row>
      <xdr:rowOff>142875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77DE694F-B321-4D5F-8015-E92975E2C9B6}"/>
            </a:ext>
          </a:extLst>
        </xdr:cNvPr>
        <xdr:cNvSpPr>
          <a:spLocks noChangeArrowheads="1"/>
        </xdr:cNvSpPr>
      </xdr:nvSpPr>
      <xdr:spPr bwMode="auto">
        <a:xfrm>
          <a:off x="1790700" y="5962650"/>
          <a:ext cx="2571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35</xdr:row>
      <xdr:rowOff>161925</xdr:rowOff>
    </xdr:from>
    <xdr:to>
      <xdr:col>8</xdr:col>
      <xdr:colOff>228600</xdr:colOff>
      <xdr:row>37</xdr:row>
      <xdr:rowOff>28575</xdr:rowOff>
    </xdr:to>
    <xdr:sp macro="" textlink="">
      <xdr:nvSpPr>
        <xdr:cNvPr id="13" name="Oval 17">
          <a:extLst>
            <a:ext uri="{FF2B5EF4-FFF2-40B4-BE49-F238E27FC236}">
              <a16:creationId xmlns:a16="http://schemas.microsoft.com/office/drawing/2014/main" id="{A005D2CA-CB01-4098-B94B-6961128BCC5C}"/>
            </a:ext>
          </a:extLst>
        </xdr:cNvPr>
        <xdr:cNvSpPr>
          <a:spLocks noChangeArrowheads="1"/>
        </xdr:cNvSpPr>
      </xdr:nvSpPr>
      <xdr:spPr bwMode="auto">
        <a:xfrm>
          <a:off x="2228850" y="6067425"/>
          <a:ext cx="22860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254691</xdr:colOff>
      <xdr:row>36</xdr:row>
      <xdr:rowOff>46795</xdr:rowOff>
    </xdr:from>
    <xdr:to>
      <xdr:col>11</xdr:col>
      <xdr:colOff>8282</xdr:colOff>
      <xdr:row>36</xdr:row>
      <xdr:rowOff>99390</xdr:rowOff>
    </xdr:to>
    <xdr:sp macro="" textlink="">
      <xdr:nvSpPr>
        <xdr:cNvPr id="14" name="Line 19">
          <a:extLst>
            <a:ext uri="{FF2B5EF4-FFF2-40B4-BE49-F238E27FC236}">
              <a16:creationId xmlns:a16="http://schemas.microsoft.com/office/drawing/2014/main" id="{A209648B-9993-4046-A365-636D0AF278D3}"/>
            </a:ext>
          </a:extLst>
        </xdr:cNvPr>
        <xdr:cNvSpPr>
          <a:spLocks noChangeShapeType="1"/>
        </xdr:cNvSpPr>
      </xdr:nvSpPr>
      <xdr:spPr bwMode="auto">
        <a:xfrm flipH="1" flipV="1">
          <a:off x="2483541" y="6123745"/>
          <a:ext cx="553691" cy="525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21</xdr:row>
      <xdr:rowOff>0</xdr:rowOff>
    </xdr:from>
    <xdr:to>
      <xdr:col>22</xdr:col>
      <xdr:colOff>0</xdr:colOff>
      <xdr:row>23</xdr:row>
      <xdr:rowOff>0</xdr:rowOff>
    </xdr:to>
    <xdr:sp macro="" textlink="">
      <xdr:nvSpPr>
        <xdr:cNvPr id="15" name="Line 20">
          <a:extLst>
            <a:ext uri="{FF2B5EF4-FFF2-40B4-BE49-F238E27FC236}">
              <a16:creationId xmlns:a16="http://schemas.microsoft.com/office/drawing/2014/main" id="{4A8F9A92-0318-4C98-B74C-36BDF7D50603}"/>
            </a:ext>
          </a:extLst>
        </xdr:cNvPr>
        <xdr:cNvSpPr>
          <a:spLocks noChangeShapeType="1"/>
        </xdr:cNvSpPr>
      </xdr:nvSpPr>
      <xdr:spPr bwMode="auto">
        <a:xfrm flipV="1">
          <a:off x="3314700" y="3486150"/>
          <a:ext cx="26479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22</xdr:row>
      <xdr:rowOff>0</xdr:rowOff>
    </xdr:from>
    <xdr:to>
      <xdr:col>21</xdr:col>
      <xdr:colOff>0</xdr:colOff>
      <xdr:row>23</xdr:row>
      <xdr:rowOff>0</xdr:rowOff>
    </xdr:to>
    <xdr:sp macro="" textlink="">
      <xdr:nvSpPr>
        <xdr:cNvPr id="16" name="Line 21">
          <a:extLst>
            <a:ext uri="{FF2B5EF4-FFF2-40B4-BE49-F238E27FC236}">
              <a16:creationId xmlns:a16="http://schemas.microsoft.com/office/drawing/2014/main" id="{2C256433-E47E-4995-8527-CDFFFE3C8367}"/>
            </a:ext>
          </a:extLst>
        </xdr:cNvPr>
        <xdr:cNvSpPr>
          <a:spLocks noChangeShapeType="1"/>
        </xdr:cNvSpPr>
      </xdr:nvSpPr>
      <xdr:spPr bwMode="auto">
        <a:xfrm flipV="1">
          <a:off x="3305175" y="3657600"/>
          <a:ext cx="23907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23</xdr:row>
      <xdr:rowOff>0</xdr:rowOff>
    </xdr:from>
    <xdr:to>
      <xdr:col>20</xdr:col>
      <xdr:colOff>0</xdr:colOff>
      <xdr:row>23</xdr:row>
      <xdr:rowOff>0</xdr:rowOff>
    </xdr:to>
    <xdr:sp macro="" textlink="">
      <xdr:nvSpPr>
        <xdr:cNvPr id="17" name="Line 22">
          <a:extLst>
            <a:ext uri="{FF2B5EF4-FFF2-40B4-BE49-F238E27FC236}">
              <a16:creationId xmlns:a16="http://schemas.microsoft.com/office/drawing/2014/main" id="{9BC9C7F7-D4DC-47E6-81B1-33D2DCF0DDAD}"/>
            </a:ext>
          </a:extLst>
        </xdr:cNvPr>
        <xdr:cNvSpPr>
          <a:spLocks noChangeShapeType="1"/>
        </xdr:cNvSpPr>
      </xdr:nvSpPr>
      <xdr:spPr bwMode="auto">
        <a:xfrm flipV="1">
          <a:off x="3305175" y="3829050"/>
          <a:ext cx="2124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23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18" name="Line 23">
          <a:extLst>
            <a:ext uri="{FF2B5EF4-FFF2-40B4-BE49-F238E27FC236}">
              <a16:creationId xmlns:a16="http://schemas.microsoft.com/office/drawing/2014/main" id="{5CD828BB-7A99-434F-81B6-81A82F52CDBC}"/>
            </a:ext>
          </a:extLst>
        </xdr:cNvPr>
        <xdr:cNvSpPr>
          <a:spLocks noChangeShapeType="1"/>
        </xdr:cNvSpPr>
      </xdr:nvSpPr>
      <xdr:spPr bwMode="auto">
        <a:xfrm>
          <a:off x="3295650" y="3829050"/>
          <a:ext cx="18669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34</xdr:row>
      <xdr:rowOff>28575</xdr:rowOff>
    </xdr:from>
    <xdr:to>
      <xdr:col>17</xdr:col>
      <xdr:colOff>247650</xdr:colOff>
      <xdr:row>35</xdr:row>
      <xdr:rowOff>47625</xdr:rowOff>
    </xdr:to>
    <xdr:sp macro="" textlink="">
      <xdr:nvSpPr>
        <xdr:cNvPr id="19" name="Oval 24">
          <a:extLst>
            <a:ext uri="{FF2B5EF4-FFF2-40B4-BE49-F238E27FC236}">
              <a16:creationId xmlns:a16="http://schemas.microsoft.com/office/drawing/2014/main" id="{4C01AF96-6441-4335-BAB4-32AF52F9CBAA}"/>
            </a:ext>
          </a:extLst>
        </xdr:cNvPr>
        <xdr:cNvSpPr>
          <a:spLocks noChangeArrowheads="1"/>
        </xdr:cNvSpPr>
      </xdr:nvSpPr>
      <xdr:spPr bwMode="auto">
        <a:xfrm>
          <a:off x="4629150" y="5762625"/>
          <a:ext cx="247650" cy="1905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</xdr:colOff>
      <xdr:row>35</xdr:row>
      <xdr:rowOff>152400</xdr:rowOff>
    </xdr:from>
    <xdr:to>
      <xdr:col>18</xdr:col>
      <xdr:colOff>0</xdr:colOff>
      <xdr:row>37</xdr:row>
      <xdr:rowOff>66675</xdr:rowOff>
    </xdr:to>
    <xdr:sp macro="" textlink="">
      <xdr:nvSpPr>
        <xdr:cNvPr id="20" name="Rectangle 25">
          <a:extLst>
            <a:ext uri="{FF2B5EF4-FFF2-40B4-BE49-F238E27FC236}">
              <a16:creationId xmlns:a16="http://schemas.microsoft.com/office/drawing/2014/main" id="{E8BE2386-1645-4BC2-98A1-38EE5F145B66}"/>
            </a:ext>
          </a:extLst>
        </xdr:cNvPr>
        <xdr:cNvSpPr>
          <a:spLocks noChangeArrowheads="1"/>
        </xdr:cNvSpPr>
      </xdr:nvSpPr>
      <xdr:spPr bwMode="auto">
        <a:xfrm>
          <a:off x="4638675" y="6057900"/>
          <a:ext cx="2571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140804</xdr:colOff>
      <xdr:row>27</xdr:row>
      <xdr:rowOff>140805</xdr:rowOff>
    </xdr:from>
    <xdr:to>
      <xdr:col>12</xdr:col>
      <xdr:colOff>140804</xdr:colOff>
      <xdr:row>28</xdr:row>
      <xdr:rowOff>165652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58A43CD-2056-4AD2-9661-EEC86B9E7C59}"/>
            </a:ext>
          </a:extLst>
        </xdr:cNvPr>
        <xdr:cNvCxnSpPr/>
      </xdr:nvCxnSpPr>
      <xdr:spPr>
        <a:xfrm>
          <a:off x="3436454" y="4655655"/>
          <a:ext cx="0" cy="196297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173935</xdr:colOff>
      <xdr:row>24</xdr:row>
      <xdr:rowOff>0</xdr:rowOff>
    </xdr:from>
    <xdr:to>
      <xdr:col>2</xdr:col>
      <xdr:colOff>173935</xdr:colOff>
      <xdr:row>25</xdr:row>
      <xdr:rowOff>24847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2622CBF9-AD78-4586-B8A4-D8AA6484A585}"/>
            </a:ext>
          </a:extLst>
        </xdr:cNvPr>
        <xdr:cNvCxnSpPr/>
      </xdr:nvCxnSpPr>
      <xdr:spPr>
        <a:xfrm>
          <a:off x="802585" y="4000500"/>
          <a:ext cx="0" cy="196297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173935</xdr:colOff>
      <xdr:row>32</xdr:row>
      <xdr:rowOff>157370</xdr:rowOff>
    </xdr:from>
    <xdr:to>
      <xdr:col>2</xdr:col>
      <xdr:colOff>173935</xdr:colOff>
      <xdr:row>34</xdr:row>
      <xdr:rowOff>8282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DB0918F1-2BF8-42AD-BAA4-79411A0AE1A7}"/>
            </a:ext>
          </a:extLst>
        </xdr:cNvPr>
        <xdr:cNvCxnSpPr/>
      </xdr:nvCxnSpPr>
      <xdr:spPr>
        <a:xfrm>
          <a:off x="802585" y="5538995"/>
          <a:ext cx="0" cy="203337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155772</xdr:colOff>
      <xdr:row>40</xdr:row>
      <xdr:rowOff>41415</xdr:rowOff>
    </xdr:from>
    <xdr:to>
      <xdr:col>11</xdr:col>
      <xdr:colOff>207066</xdr:colOff>
      <xdr:row>49</xdr:row>
      <xdr:rowOff>116685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F945776F-2D15-4325-8CA0-2B5D4BDF0D19}"/>
            </a:ext>
          </a:extLst>
        </xdr:cNvPr>
        <xdr:cNvGrpSpPr/>
      </xdr:nvGrpSpPr>
      <xdr:grpSpPr>
        <a:xfrm>
          <a:off x="1851222" y="6804165"/>
          <a:ext cx="1384794" cy="1618320"/>
          <a:chOff x="1672736" y="5868872"/>
          <a:chExt cx="894343" cy="1069232"/>
        </a:xfrm>
      </xdr:grpSpPr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12E49917-B9DB-4FBD-9123-4A87D5D00A1A}"/>
              </a:ext>
            </a:extLst>
          </xdr:cNvPr>
          <xdr:cNvSpPr/>
        </xdr:nvSpPr>
        <xdr:spPr>
          <a:xfrm>
            <a:off x="1705388" y="5868872"/>
            <a:ext cx="861691" cy="1044320"/>
          </a:xfrm>
          <a:prstGeom prst="rect">
            <a:avLst/>
          </a:prstGeom>
          <a:solidFill>
            <a:schemeClr val="bg1"/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平行四辺形 25">
            <a:extLst>
              <a:ext uri="{FF2B5EF4-FFF2-40B4-BE49-F238E27FC236}">
                <a16:creationId xmlns:a16="http://schemas.microsoft.com/office/drawing/2014/main" id="{DA1F96B3-A631-489F-A99C-46C79ED32C25}"/>
              </a:ext>
            </a:extLst>
          </xdr:cNvPr>
          <xdr:cNvSpPr/>
        </xdr:nvSpPr>
        <xdr:spPr>
          <a:xfrm rot="10103740">
            <a:off x="1672736" y="5922230"/>
            <a:ext cx="575348" cy="1015874"/>
          </a:xfrm>
          <a:prstGeom prst="parallelogram">
            <a:avLst>
              <a:gd name="adj" fmla="val 35243"/>
            </a:avLst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</a:rPr>
              <a:t>前ﾍﾟｰｼﾞ裏面</a:t>
            </a:r>
          </a:p>
        </xdr:txBody>
      </xdr:sp>
      <xdr:sp macro="" textlink="">
        <xdr:nvSpPr>
          <xdr:cNvPr id="27" name="Oval 3">
            <a:extLst>
              <a:ext uri="{FF2B5EF4-FFF2-40B4-BE49-F238E27FC236}">
                <a16:creationId xmlns:a16="http://schemas.microsoft.com/office/drawing/2014/main" id="{B6260A40-E3B6-45DD-BAFA-F1FA7A93697F}"/>
              </a:ext>
            </a:extLst>
          </xdr:cNvPr>
          <xdr:cNvSpPr>
            <a:spLocks noChangeArrowheads="1"/>
          </xdr:cNvSpPr>
        </xdr:nvSpPr>
        <xdr:spPr bwMode="auto">
          <a:xfrm>
            <a:off x="2068627" y="6286938"/>
            <a:ext cx="164831" cy="170933"/>
          </a:xfrm>
          <a:prstGeom prst="ellipse">
            <a:avLst/>
          </a:prstGeom>
          <a:solidFill>
            <a:srgbClr val="FF0000">
              <a:alpha val="15000"/>
            </a:srgbClr>
          </a:solidFill>
          <a:ln w="12700">
            <a:solidFill>
              <a:srgbClr val="000000"/>
            </a:solidFill>
            <a:prstDash val="sysDot"/>
            <a:round/>
            <a:headEnd/>
            <a:tailEnd/>
          </a:ln>
          <a:extLst/>
        </xdr:spPr>
      </xdr:sp>
    </xdr:grpSp>
    <xdr:clientData/>
  </xdr:twoCellAnchor>
  <xdr:twoCellAnchor>
    <xdr:from>
      <xdr:col>12</xdr:col>
      <xdr:colOff>265043</xdr:colOff>
      <xdr:row>43</xdr:row>
      <xdr:rowOff>16566</xdr:rowOff>
    </xdr:from>
    <xdr:to>
      <xdr:col>22</xdr:col>
      <xdr:colOff>16565</xdr:colOff>
      <xdr:row>48</xdr:row>
      <xdr:rowOff>74545</xdr:rowOff>
    </xdr:to>
    <xdr:sp macro="" textlink="">
      <xdr:nvSpPr>
        <xdr:cNvPr id="28" name="四角形吹き出し 27">
          <a:extLst>
            <a:ext uri="{FF2B5EF4-FFF2-40B4-BE49-F238E27FC236}">
              <a16:creationId xmlns:a16="http://schemas.microsoft.com/office/drawing/2014/main" id="{FC5067AE-A71C-4895-B382-B4E7B80CC8A9}"/>
            </a:ext>
          </a:extLst>
        </xdr:cNvPr>
        <xdr:cNvSpPr/>
      </xdr:nvSpPr>
      <xdr:spPr bwMode="auto">
        <a:xfrm>
          <a:off x="3560693" y="7293666"/>
          <a:ext cx="2418522" cy="915229"/>
        </a:xfrm>
        <a:prstGeom prst="wedgeRectCallout">
          <a:avLst>
            <a:gd name="adj1" fmla="val -83765"/>
            <a:gd name="adj2" fmla="val -25354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（</a:t>
          </a:r>
          <a:r>
            <a:rPr kumimoji="1" lang="en-US" altLang="ja-JP" sz="1200" b="1">
              <a:solidFill>
                <a:sysClr val="windowText" lastClr="000000"/>
              </a:solidFill>
            </a:rPr>
            <a:t>2</a:t>
          </a:r>
          <a:r>
            <a:rPr kumimoji="1" lang="ja-JP" altLang="en-US" sz="1200" b="1">
              <a:solidFill>
                <a:sysClr val="windowText" lastClr="000000"/>
              </a:solidFill>
            </a:rPr>
            <a:t>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割印は、各ページ中央部で折り曲げ、図のように</a:t>
          </a:r>
          <a:r>
            <a:rPr kumimoji="1" lang="ja-JP" altLang="en-US" sz="1200" b="1">
              <a:solidFill>
                <a:srgbClr val="FF0000"/>
              </a:solidFill>
            </a:rPr>
            <a:t>割り印（代表者印）を押印</a:t>
          </a:r>
          <a:r>
            <a:rPr kumimoji="1" lang="ja-JP" altLang="en-US" sz="1200" b="1"/>
            <a:t>して下さい。</a:t>
          </a:r>
          <a:endParaRPr kumimoji="1" lang="en-US" altLang="ja-JP" sz="1200" b="1"/>
        </a:p>
      </xdr:txBody>
    </xdr:sp>
    <xdr:clientData/>
  </xdr:twoCellAnchor>
  <xdr:twoCellAnchor>
    <xdr:from>
      <xdr:col>1</xdr:col>
      <xdr:colOff>16565</xdr:colOff>
      <xdr:row>25</xdr:row>
      <xdr:rowOff>99392</xdr:rowOff>
    </xdr:from>
    <xdr:to>
      <xdr:col>2</xdr:col>
      <xdr:colOff>124239</xdr:colOff>
      <xdr:row>28</xdr:row>
      <xdr:rowOff>165652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3C99B7FB-C8AA-4733-A8B3-49973D7AE9B2}"/>
            </a:ext>
          </a:extLst>
        </xdr:cNvPr>
        <xdr:cNvCxnSpPr/>
      </xdr:nvCxnSpPr>
      <xdr:spPr>
        <a:xfrm flipV="1">
          <a:off x="378515" y="4271342"/>
          <a:ext cx="374374" cy="58061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29</xdr:row>
      <xdr:rowOff>8283</xdr:rowOff>
    </xdr:from>
    <xdr:to>
      <xdr:col>2</xdr:col>
      <xdr:colOff>132522</xdr:colOff>
      <xdr:row>32</xdr:row>
      <xdr:rowOff>115957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94532C5E-8E81-4096-B179-54BCA5203F11}"/>
            </a:ext>
          </a:extLst>
        </xdr:cNvPr>
        <xdr:cNvCxnSpPr/>
      </xdr:nvCxnSpPr>
      <xdr:spPr>
        <a:xfrm>
          <a:off x="370232" y="4866033"/>
          <a:ext cx="390940" cy="63154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1.221\&#29992;&#24230;1&#20418;\&#20316;&#26989;&#29992;\H26&#21336;&#22865;&#21488;&#24115;\&#24179;&#25104;26&#24180;&#24230;&#22865;&#32004;&#21488;&#24115;(&#21336;&#22865;)V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sv.a.ndmc.ac.jp\academy\24&#24180;&#24230;\1-&#21336;&#20385;&#22865;&#32004;\7045-&#34220;&#21092;&#37096;&#12304;&#19978;&#26399;&#12305;(&#21307;&#34220;&#21697;)7039&#20877;&#19981;&#35519;&#20998;\7045-&#20104;&#23450;&#20385;&#26684;&#35519;&#26360;&#12539;&#33853;&#26413;&#21028;&#23450;&#26360;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sv.a.ndmc.ac.jp\academy\Users\&#38450;&#34907;&#21307;&#31185;&#22823;&#23398;&#26657;&#30149;&#38498;&#24246;&#21209;&#35506;\Desktop\7011&#22865;&#32004;&#26360;&#20316;&#25104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ADAMS"/>
      <sheetName val="回付ﾃﾞｰﾀ"/>
      <sheetName val="契約台帳（単価契約）"/>
      <sheetName val="内訳(単契)"/>
      <sheetName val="単4月"/>
      <sheetName val="単5月"/>
      <sheetName val="単6月"/>
      <sheetName val="単7月"/>
      <sheetName val="単8月"/>
      <sheetName val="単9月"/>
      <sheetName val="単10月"/>
      <sheetName val="単11月"/>
      <sheetName val="単12月"/>
      <sheetName val="単1月"/>
      <sheetName val="単2月"/>
      <sheetName val="単3月"/>
      <sheetName val="予算科目"/>
      <sheetName val="マスタ"/>
      <sheetName val="業者マスタ"/>
      <sheetName val="csv作成用"/>
      <sheetName val="Sheet1"/>
      <sheetName val="業者名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4">
          <cell r="C164" t="str">
            <v>１：公告条件、入札条件が合致しなかったと考えられるもの</v>
          </cell>
        </row>
        <row r="165">
          <cell r="C165" t="str">
            <v>２：入札準備期間や契約履行期間が短かったと考えられるもの</v>
          </cell>
        </row>
        <row r="166">
          <cell r="C166" t="str">
            <v>３：発注情報が十分浸透しなかったと考えられるもの</v>
          </cell>
        </row>
        <row r="167">
          <cell r="C167" t="str">
            <v>４：企業側の経営判断の結果と考えられるもの</v>
          </cell>
        </row>
        <row r="168">
          <cell r="C168" t="str">
            <v>５：法令やライセンス権等の制約によると考えられるもの</v>
          </cell>
        </row>
        <row r="169">
          <cell r="C169" t="str">
            <v>６：複数の場合</v>
          </cell>
        </row>
        <row r="172">
          <cell r="C172" t="str">
            <v>１：法例の規則はないが、設備、技術を現に有する事業者が１のみ</v>
          </cell>
        </row>
        <row r="173">
          <cell r="C173" t="str">
            <v>２：特許、工業所有権ではないが、専用のノウハウを所有している事業者が１のみ</v>
          </cell>
        </row>
        <row r="174">
          <cell r="C174" t="str">
            <v>３：当該地域において営業権、販売権ではないが、取り扱い可能な事業者が１のみ</v>
          </cell>
        </row>
        <row r="175">
          <cell r="C175" t="str">
            <v>４：前回までは複数社が参入していたが、今回は１社しか参加しなかった</v>
          </cell>
        </row>
        <row r="176">
          <cell r="C176" t="str">
            <v>５：その他の理由</v>
          </cell>
        </row>
        <row r="177">
          <cell r="C177" t="str">
            <v>６：法例の規制を受け、事業許可と設備・技術を現に有する事業者が１のみ</v>
          </cell>
        </row>
        <row r="178">
          <cell r="C178" t="str">
            <v>７：特許、工業所有権により減に納入可能な事業者が１のみ</v>
          </cell>
        </row>
        <row r="179">
          <cell r="C179" t="str">
            <v>８：当該地域での営業権、販売権を保有している業者が１のみ</v>
          </cell>
        </row>
        <row r="180">
          <cell r="C180" t="str">
            <v>９：納入場所が特殊等で、納入可能な事業者が１のみ</v>
          </cell>
        </row>
        <row r="181">
          <cell r="C181" t="str">
            <v>１０：その他</v>
          </cell>
        </row>
      </sheetData>
      <sheetData sheetId="19"/>
      <sheetData sheetId="20"/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求書"/>
      <sheetName val="予調書"/>
      <sheetName val="予定価格調書"/>
      <sheetName val="ヘッダ"/>
      <sheetName val="落判かがみ"/>
      <sheetName val="落札判定書"/>
      <sheetName val="契約書内訳"/>
      <sheetName val="抽選書"/>
      <sheetName val="契約書"/>
      <sheetName val="詳細"/>
      <sheetName val="作成要領"/>
      <sheetName val="前回"/>
      <sheetName val="予算科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00021135</v>
          </cell>
          <cell r="B2" t="str">
            <v>トラクリア錠62.5ｍｇ</v>
          </cell>
          <cell r="C2" t="str">
            <v>アクテリオン(60/入)</v>
          </cell>
          <cell r="D2" t="str">
            <v>箱</v>
          </cell>
          <cell r="E2">
            <v>1</v>
          </cell>
          <cell r="F2">
            <v>242540</v>
          </cell>
          <cell r="G2">
            <v>254667</v>
          </cell>
        </row>
        <row r="3">
          <cell r="A3" t="str">
            <v>00020159</v>
          </cell>
          <cell r="B3" t="str">
            <v>アルギＵ配合顆粒</v>
          </cell>
          <cell r="C3" t="str">
            <v>味の素ファルマ(500/入)</v>
          </cell>
          <cell r="D3" t="str">
            <v>箱</v>
          </cell>
          <cell r="E3">
            <v>10</v>
          </cell>
          <cell r="F3">
            <v>21060</v>
          </cell>
          <cell r="G3">
            <v>22113</v>
          </cell>
        </row>
        <row r="4">
          <cell r="A4" t="str">
            <v>00021158</v>
          </cell>
          <cell r="B4" t="str">
            <v>トレ－ランＧ液75ｇ　225ｍＬ</v>
          </cell>
          <cell r="C4" t="str">
            <v>味の素ファルマ(20/入)</v>
          </cell>
          <cell r="D4" t="str">
            <v>箱</v>
          </cell>
          <cell r="E4">
            <v>3</v>
          </cell>
          <cell r="F4">
            <v>3775</v>
          </cell>
          <cell r="G4">
            <v>3963</v>
          </cell>
        </row>
        <row r="5">
          <cell r="A5" t="str">
            <v>00020842</v>
          </cell>
          <cell r="B5" t="str">
            <v>セファメジンα注射用1ｇ</v>
          </cell>
          <cell r="C5" t="str">
            <v>アステラス(10/入)</v>
          </cell>
          <cell r="D5" t="str">
            <v>箱</v>
          </cell>
          <cell r="E5">
            <v>870</v>
          </cell>
          <cell r="F5">
            <v>3650</v>
          </cell>
          <cell r="G5">
            <v>3832</v>
          </cell>
        </row>
        <row r="6">
          <cell r="A6" t="str">
            <v>00020889</v>
          </cell>
          <cell r="B6" t="str">
            <v>セロクエル100ｍｇ錠</v>
          </cell>
          <cell r="C6" t="str">
            <v>アステラス(バラ)(1000/入)</v>
          </cell>
          <cell r="D6" t="str">
            <v>箱</v>
          </cell>
          <cell r="E6">
            <v>1</v>
          </cell>
          <cell r="F6">
            <v>153600</v>
          </cell>
          <cell r="G6">
            <v>161280</v>
          </cell>
        </row>
        <row r="7">
          <cell r="A7" t="str">
            <v>00020890</v>
          </cell>
          <cell r="B7" t="str">
            <v>セロクエル100ｍｇ錠</v>
          </cell>
          <cell r="C7" t="str">
            <v>アステラス(100/入)</v>
          </cell>
          <cell r="D7" t="str">
            <v>箱</v>
          </cell>
          <cell r="E7">
            <v>17</v>
          </cell>
          <cell r="F7">
            <v>15360</v>
          </cell>
          <cell r="G7">
            <v>16128</v>
          </cell>
        </row>
        <row r="8">
          <cell r="A8" t="str">
            <v>00020891</v>
          </cell>
          <cell r="B8" t="str">
            <v>セロクエル25ｍｇ錠</v>
          </cell>
          <cell r="C8" t="str">
            <v>アステラス(バラ)(1000/入)</v>
          </cell>
          <cell r="D8" t="str">
            <v>箱</v>
          </cell>
          <cell r="E8">
            <v>5</v>
          </cell>
          <cell r="F8">
            <v>43680</v>
          </cell>
          <cell r="G8">
            <v>45864</v>
          </cell>
        </row>
        <row r="9">
          <cell r="A9" t="str">
            <v>00020892</v>
          </cell>
          <cell r="B9" t="str">
            <v>セロクエル25ｍｇ錠</v>
          </cell>
          <cell r="C9" t="str">
            <v>アステラス(500/入)</v>
          </cell>
          <cell r="D9" t="str">
            <v>箱</v>
          </cell>
          <cell r="E9">
            <v>12</v>
          </cell>
          <cell r="F9">
            <v>21840</v>
          </cell>
          <cell r="G9">
            <v>22932</v>
          </cell>
        </row>
        <row r="10">
          <cell r="A10" t="str">
            <v>00021742</v>
          </cell>
          <cell r="B10" t="str">
            <v>ミルリ－ラ注射液10ｍｇ</v>
          </cell>
          <cell r="C10" t="str">
            <v>アステラス(5/入)</v>
          </cell>
          <cell r="D10" t="str">
            <v>箱</v>
          </cell>
          <cell r="E10">
            <v>110</v>
          </cell>
          <cell r="F10">
            <v>26900</v>
          </cell>
          <cell r="G10">
            <v>28245</v>
          </cell>
        </row>
        <row r="11">
          <cell r="A11" t="str">
            <v>00020158</v>
          </cell>
          <cell r="B11" t="str">
            <v>アリミデックス錠　1ｍｇ</v>
          </cell>
          <cell r="C11" t="str">
            <v>アストラゼネカ(100/入)</v>
          </cell>
          <cell r="D11" t="str">
            <v>箱</v>
          </cell>
          <cell r="E11">
            <v>3</v>
          </cell>
          <cell r="F11">
            <v>52928</v>
          </cell>
          <cell r="G11">
            <v>55574</v>
          </cell>
        </row>
        <row r="12">
          <cell r="A12" t="str">
            <v>00021068</v>
          </cell>
          <cell r="B12" t="str">
            <v>1％ディプリバン注－キット　500ｍｇ50ｍＬ</v>
          </cell>
          <cell r="C12" t="str">
            <v>アストラゼネカ</v>
          </cell>
          <cell r="D12" t="str">
            <v>本</v>
          </cell>
          <cell r="E12">
            <v>1594</v>
          </cell>
          <cell r="F12">
            <v>2030</v>
          </cell>
          <cell r="G12">
            <v>2131</v>
          </cell>
        </row>
        <row r="13">
          <cell r="A13" t="str">
            <v>00020755</v>
          </cell>
          <cell r="B13" t="str">
            <v>シナジス筋注用50ｍｇ</v>
          </cell>
          <cell r="C13" t="str">
            <v>アボットジャパン</v>
          </cell>
          <cell r="D13" t="str">
            <v>Ｖ</v>
          </cell>
          <cell r="E13">
            <v>79</v>
          </cell>
          <cell r="F13">
            <v>70830</v>
          </cell>
          <cell r="G13">
            <v>74371</v>
          </cell>
        </row>
        <row r="14">
          <cell r="A14" t="str">
            <v>00020756</v>
          </cell>
          <cell r="B14" t="str">
            <v>シナジス筋注用100ｍｇ</v>
          </cell>
          <cell r="C14" t="str">
            <v>アボットジャパン</v>
          </cell>
          <cell r="D14" t="str">
            <v>Ｖ</v>
          </cell>
          <cell r="E14">
            <v>50</v>
          </cell>
          <cell r="F14">
            <v>140210</v>
          </cell>
          <cell r="G14">
            <v>147220</v>
          </cell>
        </row>
        <row r="15">
          <cell r="A15" t="str">
            <v>00021239</v>
          </cell>
          <cell r="B15" t="str">
            <v>ノ－ベルバ－ル静注用250ｍｇ</v>
          </cell>
          <cell r="C15" t="str">
            <v>アルフレッサファ－マ(6/入)</v>
          </cell>
          <cell r="D15" t="str">
            <v>箱</v>
          </cell>
          <cell r="E15">
            <v>48</v>
          </cell>
          <cell r="F15">
            <v>11440</v>
          </cell>
          <cell r="G15">
            <v>12012</v>
          </cell>
        </row>
        <row r="16">
          <cell r="A16" t="str">
            <v>00020581</v>
          </cell>
          <cell r="B16" t="str">
            <v>クリアクタ－静注用80万</v>
          </cell>
          <cell r="C16" t="str">
            <v>エ－ザイ</v>
          </cell>
          <cell r="D16" t="str">
            <v>Ｖ</v>
          </cell>
          <cell r="E16">
            <v>1</v>
          </cell>
          <cell r="F16">
            <v>93600</v>
          </cell>
          <cell r="G16">
            <v>98280</v>
          </cell>
        </row>
        <row r="17">
          <cell r="A17" t="str">
            <v>00021154</v>
          </cell>
          <cell r="B17" t="str">
            <v>トレアキシン点滴静注用100ｍｇ</v>
          </cell>
          <cell r="C17" t="str">
            <v>エ－ザイ</v>
          </cell>
          <cell r="D17" t="str">
            <v>Ｖ</v>
          </cell>
          <cell r="E17">
            <v>1</v>
          </cell>
          <cell r="F17">
            <v>85150</v>
          </cell>
          <cell r="G17">
            <v>89407</v>
          </cell>
        </row>
        <row r="18">
          <cell r="A18" t="str">
            <v>00022054</v>
          </cell>
          <cell r="B18" t="str">
            <v>ワソラン錠40ｍｇ</v>
          </cell>
          <cell r="C18" t="str">
            <v>エ－ザイ(バラ)(100/入)</v>
          </cell>
          <cell r="D18" t="str">
            <v>箱</v>
          </cell>
          <cell r="E18">
            <v>15</v>
          </cell>
          <cell r="F18">
            <v>655</v>
          </cell>
          <cell r="G18">
            <v>687</v>
          </cell>
        </row>
        <row r="19">
          <cell r="A19" t="str">
            <v>00022053</v>
          </cell>
          <cell r="B19" t="str">
            <v>ワソラン錠40ｍｇ</v>
          </cell>
          <cell r="C19" t="str">
            <v>エ－ザイ(1000/入)</v>
          </cell>
          <cell r="D19" t="str">
            <v>箱</v>
          </cell>
          <cell r="E19">
            <v>5</v>
          </cell>
          <cell r="F19">
            <v>6550</v>
          </cell>
          <cell r="G19">
            <v>6877</v>
          </cell>
        </row>
        <row r="20">
          <cell r="A20" t="str">
            <v>00020356</v>
          </cell>
          <cell r="B20" t="str">
            <v>エフピ－ＯＤ錠2.5</v>
          </cell>
          <cell r="C20" t="str">
            <v>エフピ－(100/入)</v>
          </cell>
          <cell r="D20" t="str">
            <v>箱</v>
          </cell>
          <cell r="E20">
            <v>5</v>
          </cell>
          <cell r="F20">
            <v>30260</v>
          </cell>
          <cell r="G20">
            <v>31773</v>
          </cell>
        </row>
        <row r="21">
          <cell r="A21" t="str">
            <v>00021103</v>
          </cell>
          <cell r="B21" t="str">
            <v>テモダ－ルカプセル100ｍｇ</v>
          </cell>
          <cell r="C21" t="str">
            <v>MSD(5/入)</v>
          </cell>
          <cell r="D21" t="str">
            <v>箱</v>
          </cell>
          <cell r="E21">
            <v>46</v>
          </cell>
          <cell r="F21">
            <v>75807</v>
          </cell>
          <cell r="G21">
            <v>79597</v>
          </cell>
        </row>
        <row r="22">
          <cell r="A22" t="str">
            <v>00021104</v>
          </cell>
          <cell r="B22" t="str">
            <v>テモダ－ルカプセル20ｍｇ</v>
          </cell>
          <cell r="C22" t="str">
            <v>MSD(5/入)</v>
          </cell>
          <cell r="D22" t="str">
            <v>箱</v>
          </cell>
          <cell r="E22">
            <v>10</v>
          </cell>
          <cell r="F22">
            <v>15153</v>
          </cell>
          <cell r="G22">
            <v>15910</v>
          </cell>
        </row>
        <row r="23">
          <cell r="A23" t="str">
            <v>00021105</v>
          </cell>
          <cell r="B23" t="str">
            <v>テモダ－ル点滴静注用100ｍｇ</v>
          </cell>
          <cell r="C23" t="str">
            <v>MSD</v>
          </cell>
          <cell r="D23" t="str">
            <v>Ｖ</v>
          </cell>
          <cell r="E23">
            <v>25</v>
          </cell>
          <cell r="F23">
            <v>34034</v>
          </cell>
          <cell r="G23">
            <v>35735</v>
          </cell>
        </row>
        <row r="24">
          <cell r="A24" t="str">
            <v>00021475</v>
          </cell>
          <cell r="B24" t="str">
            <v>ブリディオン静注200ｍｇ</v>
          </cell>
          <cell r="C24" t="str">
            <v>MSD（10/入）</v>
          </cell>
          <cell r="D24" t="str">
            <v>箱</v>
          </cell>
          <cell r="E24">
            <v>61</v>
          </cell>
          <cell r="F24">
            <v>91710</v>
          </cell>
          <cell r="G24">
            <v>96295</v>
          </cell>
        </row>
        <row r="25">
          <cell r="A25" t="str">
            <v>00021575</v>
          </cell>
          <cell r="B25" t="str">
            <v>ペグイントロン皮下注用100μｇ/0.5ｍＬ用</v>
          </cell>
          <cell r="C25" t="str">
            <v>MSD</v>
          </cell>
          <cell r="D25" t="str">
            <v>Ｖ</v>
          </cell>
          <cell r="E25">
            <v>1</v>
          </cell>
          <cell r="F25">
            <v>27240</v>
          </cell>
          <cell r="G25">
            <v>28602</v>
          </cell>
        </row>
        <row r="26">
          <cell r="A26" t="str">
            <v>00020826</v>
          </cell>
          <cell r="B26" t="str">
            <v>正官庄コウジン末</v>
          </cell>
          <cell r="C26" t="str">
            <v>大木(500/入)</v>
          </cell>
          <cell r="D26" t="str">
            <v>箱</v>
          </cell>
          <cell r="E26">
            <v>1</v>
          </cell>
          <cell r="F26">
            <v>16800</v>
          </cell>
          <cell r="G26">
            <v>17640</v>
          </cell>
        </row>
        <row r="27">
          <cell r="A27" t="str">
            <v>00021761</v>
          </cell>
          <cell r="B27" t="str">
            <v>メイロン静注7％ 20ｍＬ</v>
          </cell>
          <cell r="C27" t="str">
            <v>大塚(50/入)</v>
          </cell>
          <cell r="D27" t="str">
            <v>箱</v>
          </cell>
          <cell r="E27">
            <v>77</v>
          </cell>
          <cell r="F27">
            <v>4255</v>
          </cell>
          <cell r="G27">
            <v>4467</v>
          </cell>
        </row>
        <row r="28">
          <cell r="A28" t="str">
            <v>00020432</v>
          </cell>
          <cell r="B28" t="str">
            <v>注射用オノアクト50</v>
          </cell>
          <cell r="C28" t="str">
            <v>小野(10/入)</v>
          </cell>
          <cell r="D28" t="str">
            <v>箱</v>
          </cell>
          <cell r="E28">
            <v>46</v>
          </cell>
          <cell r="F28">
            <v>59800</v>
          </cell>
          <cell r="G28">
            <v>62790</v>
          </cell>
        </row>
        <row r="29">
          <cell r="A29" t="str">
            <v>00021534</v>
          </cell>
          <cell r="B29" t="str">
            <v>プロスタンディン軟膏0.003％ 10ｇ</v>
          </cell>
          <cell r="C29" t="str">
            <v>小野(10/入)</v>
          </cell>
          <cell r="D29" t="str">
            <v>箱</v>
          </cell>
          <cell r="E29">
            <v>37</v>
          </cell>
          <cell r="F29">
            <v>5440</v>
          </cell>
          <cell r="G29">
            <v>5712</v>
          </cell>
        </row>
        <row r="30">
          <cell r="A30" t="str">
            <v>00021599</v>
          </cell>
          <cell r="B30" t="str">
            <v>ベラサスＬＡ錠60μｇ</v>
          </cell>
          <cell r="C30" t="str">
            <v>科研(100/入)</v>
          </cell>
          <cell r="D30" t="str">
            <v>箱</v>
          </cell>
          <cell r="E30">
            <v>8</v>
          </cell>
          <cell r="F30">
            <v>21820</v>
          </cell>
          <cell r="G30">
            <v>22911</v>
          </cell>
        </row>
        <row r="31">
          <cell r="A31" t="str">
            <v>00020288</v>
          </cell>
          <cell r="B31" t="str">
            <v>ウテメリン注50ｍｇ</v>
          </cell>
          <cell r="C31" t="str">
            <v>キッセイ(10/入)</v>
          </cell>
          <cell r="D31" t="str">
            <v>箱</v>
          </cell>
          <cell r="E31">
            <v>436</v>
          </cell>
          <cell r="F31">
            <v>10420</v>
          </cell>
          <cell r="G31">
            <v>10941</v>
          </cell>
        </row>
        <row r="32">
          <cell r="A32" t="str">
            <v>00021220</v>
          </cell>
          <cell r="B32" t="str">
            <v>ネスプ注射液120μｇ/0.6mLプラシリンジ</v>
          </cell>
          <cell r="C32" t="str">
            <v>協和発酵キリン</v>
          </cell>
          <cell r="D32" t="str">
            <v>本</v>
          </cell>
          <cell r="E32">
            <v>245</v>
          </cell>
          <cell r="F32">
            <v>20930</v>
          </cell>
          <cell r="G32">
            <v>21976</v>
          </cell>
        </row>
        <row r="33">
          <cell r="A33" t="str">
            <v>00021223</v>
          </cell>
          <cell r="B33" t="str">
            <v>ネスプ注射液60μｇ/0.6mLプラシリンジ</v>
          </cell>
          <cell r="C33" t="str">
            <v>協和発酵キリン</v>
          </cell>
          <cell r="D33" t="str">
            <v>本</v>
          </cell>
          <cell r="E33">
            <v>318</v>
          </cell>
          <cell r="F33">
            <v>11790</v>
          </cell>
          <cell r="G33">
            <v>12379</v>
          </cell>
        </row>
        <row r="34">
          <cell r="A34" t="str">
            <v>00021280</v>
          </cell>
          <cell r="B34" t="str">
            <v>パタノ－ル点眼液0.1％</v>
          </cell>
          <cell r="C34" t="str">
            <v>協和発酵キリン(10/入)</v>
          </cell>
          <cell r="D34" t="str">
            <v>箱</v>
          </cell>
          <cell r="E34">
            <v>1</v>
          </cell>
          <cell r="F34">
            <v>8950</v>
          </cell>
          <cell r="G34">
            <v>9397</v>
          </cell>
        </row>
        <row r="35">
          <cell r="A35" t="str">
            <v>00020162</v>
          </cell>
          <cell r="B35" t="str">
            <v>アルケラン静注用50ｍｇ</v>
          </cell>
          <cell r="C35" t="str">
            <v>GSK</v>
          </cell>
          <cell r="D35" t="str">
            <v>Ｖ</v>
          </cell>
          <cell r="E35">
            <v>1</v>
          </cell>
          <cell r="F35">
            <v>9260</v>
          </cell>
          <cell r="G35">
            <v>9723</v>
          </cell>
        </row>
        <row r="36">
          <cell r="A36" t="str">
            <v>00020248</v>
          </cell>
          <cell r="B36" t="str">
            <v>イミグランキット皮下注3ｍｇ</v>
          </cell>
          <cell r="C36" t="str">
            <v>GSK(2/入)</v>
          </cell>
          <cell r="D36" t="str">
            <v>箱</v>
          </cell>
          <cell r="E36">
            <v>10</v>
          </cell>
          <cell r="F36">
            <v>6339</v>
          </cell>
          <cell r="G36">
            <v>6655</v>
          </cell>
        </row>
        <row r="37">
          <cell r="A37" t="str">
            <v>00020566</v>
          </cell>
          <cell r="B37" t="str">
            <v>クラバモックス小児用配合ドライシロップ　10.1ｇ</v>
          </cell>
          <cell r="C37" t="str">
            <v>GSK</v>
          </cell>
          <cell r="D37" t="str">
            <v>個</v>
          </cell>
          <cell r="E37">
            <v>12</v>
          </cell>
          <cell r="F37">
            <v>2000</v>
          </cell>
          <cell r="G37">
            <v>2100</v>
          </cell>
        </row>
        <row r="38">
          <cell r="A38" t="str">
            <v>00020845</v>
          </cell>
          <cell r="B38" t="str">
            <v>ゼフィックス錠100</v>
          </cell>
          <cell r="C38" t="str">
            <v>GSK(70/入)</v>
          </cell>
          <cell r="D38" t="str">
            <v>箱</v>
          </cell>
          <cell r="E38">
            <v>12</v>
          </cell>
          <cell r="F38">
            <v>40400</v>
          </cell>
          <cell r="G38">
            <v>42420</v>
          </cell>
        </row>
        <row r="39">
          <cell r="A39" t="str">
            <v>00021595</v>
          </cell>
          <cell r="B39" t="str">
            <v>ヘプセラ錠10</v>
          </cell>
          <cell r="C39" t="str">
            <v>GSK(バラ)(30/入)</v>
          </cell>
          <cell r="D39" t="str">
            <v>箱</v>
          </cell>
          <cell r="E39">
            <v>10</v>
          </cell>
          <cell r="F39">
            <v>34800</v>
          </cell>
          <cell r="G39">
            <v>36540</v>
          </cell>
        </row>
        <row r="40">
          <cell r="A40" t="str">
            <v>00021642</v>
          </cell>
          <cell r="B40" t="str">
            <v>ボトックス注用100単位</v>
          </cell>
          <cell r="C40" t="str">
            <v>GSK</v>
          </cell>
          <cell r="D40" t="str">
            <v>Ｖ</v>
          </cell>
          <cell r="E40">
            <v>8</v>
          </cell>
          <cell r="F40">
            <v>85330</v>
          </cell>
          <cell r="G40">
            <v>89596</v>
          </cell>
        </row>
        <row r="41">
          <cell r="A41" t="str">
            <v>00020697</v>
          </cell>
          <cell r="B41" t="str">
            <v>ザルコニン0.025％綿球20　1球×90（6連球×15)</v>
          </cell>
          <cell r="C41" t="str">
            <v>健栄</v>
          </cell>
          <cell r="D41" t="str">
            <v>箱</v>
          </cell>
          <cell r="E41">
            <v>84</v>
          </cell>
          <cell r="F41">
            <v>2250</v>
          </cell>
          <cell r="G41">
            <v>2362</v>
          </cell>
        </row>
        <row r="42">
          <cell r="A42" t="str">
            <v>00020698</v>
          </cell>
          <cell r="B42" t="str">
            <v>ザルコニン液0.025　500mL</v>
          </cell>
          <cell r="C42" t="str">
            <v>健栄</v>
          </cell>
          <cell r="D42" t="str">
            <v>本</v>
          </cell>
          <cell r="E42">
            <v>570</v>
          </cell>
          <cell r="F42">
            <v>255</v>
          </cell>
          <cell r="G42">
            <v>267</v>
          </cell>
        </row>
        <row r="43">
          <cell r="A43" t="str">
            <v>00020775</v>
          </cell>
          <cell r="B43" t="str">
            <v>消毒用エタノ－ル液ＩＰ　500mL</v>
          </cell>
          <cell r="C43" t="str">
            <v>健栄</v>
          </cell>
          <cell r="D43" t="str">
            <v>本</v>
          </cell>
          <cell r="E43">
            <v>1002</v>
          </cell>
          <cell r="F43">
            <v>290</v>
          </cell>
          <cell r="G43">
            <v>304</v>
          </cell>
        </row>
        <row r="44">
          <cell r="A44" t="str">
            <v>00020798</v>
          </cell>
          <cell r="B44" t="str">
            <v>ステリクロンＷ液0.02　500mL</v>
          </cell>
          <cell r="C44" t="str">
            <v>健栄</v>
          </cell>
          <cell r="D44" t="str">
            <v>本</v>
          </cell>
          <cell r="E44">
            <v>254</v>
          </cell>
          <cell r="F44">
            <v>263</v>
          </cell>
          <cell r="G44">
            <v>276</v>
          </cell>
        </row>
        <row r="45">
          <cell r="A45" t="str">
            <v>00020799</v>
          </cell>
          <cell r="B45" t="str">
            <v>ステリクロンＷ液0.05　500mL</v>
          </cell>
          <cell r="C45" t="str">
            <v>健栄</v>
          </cell>
          <cell r="D45" t="str">
            <v>本</v>
          </cell>
          <cell r="E45">
            <v>202</v>
          </cell>
          <cell r="F45">
            <v>263</v>
          </cell>
          <cell r="G45">
            <v>276</v>
          </cell>
        </row>
        <row r="46">
          <cell r="A46" t="str">
            <v>00021025</v>
          </cell>
          <cell r="B46" t="str">
            <v>沈降炭酸カルシウム　1ｇ</v>
          </cell>
          <cell r="C46" t="str">
            <v>健栄(1050/入)</v>
          </cell>
          <cell r="D46" t="str">
            <v>箱</v>
          </cell>
          <cell r="E46">
            <v>3</v>
          </cell>
          <cell r="F46">
            <v>4600</v>
          </cell>
          <cell r="G46">
            <v>4830</v>
          </cell>
        </row>
        <row r="47">
          <cell r="A47" t="str">
            <v>00021267</v>
          </cell>
          <cell r="B47" t="str">
            <v>白色ワセリン（ソフト）100g</v>
          </cell>
          <cell r="C47" t="str">
            <v>健栄</v>
          </cell>
          <cell r="D47" t="str">
            <v>本</v>
          </cell>
          <cell r="E47">
            <v>19</v>
          </cell>
          <cell r="F47">
            <v>350</v>
          </cell>
          <cell r="G47">
            <v>367</v>
          </cell>
        </row>
        <row r="48">
          <cell r="A48" t="str">
            <v>00020441</v>
          </cell>
          <cell r="B48" t="str">
            <v>オプチレイ320注シリンジ75ｍＬ</v>
          </cell>
          <cell r="C48" t="str">
            <v>ｺｳﾞｨﾃﾞｨｴﾝｼﾞｬﾊﾟﾝ(5/入)</v>
          </cell>
          <cell r="D48" t="str">
            <v>箱</v>
          </cell>
          <cell r="E48">
            <v>110</v>
          </cell>
          <cell r="F48">
            <v>36850</v>
          </cell>
          <cell r="G48">
            <v>38692</v>
          </cell>
        </row>
        <row r="49">
          <cell r="A49" t="str">
            <v>00020965</v>
          </cell>
          <cell r="B49" t="str">
            <v>タイロゲン筋注用0.9ｍｇ</v>
          </cell>
          <cell r="C49" t="str">
            <v>佐藤(2/入）</v>
          </cell>
          <cell r="D49" t="str">
            <v>箱</v>
          </cell>
          <cell r="E49">
            <v>3</v>
          </cell>
          <cell r="F49">
            <v>190800</v>
          </cell>
          <cell r="G49">
            <v>200340</v>
          </cell>
        </row>
        <row r="50">
          <cell r="A50" t="str">
            <v>00020252</v>
          </cell>
          <cell r="B50" t="str">
            <v>イムシスト膀注用81ｍｇ</v>
          </cell>
          <cell r="C50" t="str">
            <v>サノフィ・アベンティス</v>
          </cell>
          <cell r="D50" t="str">
            <v>Ｖ</v>
          </cell>
          <cell r="E50">
            <v>17</v>
          </cell>
          <cell r="F50">
            <v>16990</v>
          </cell>
          <cell r="G50">
            <v>17839</v>
          </cell>
        </row>
        <row r="51">
          <cell r="A51" t="str">
            <v>00021866</v>
          </cell>
          <cell r="B51" t="str">
            <v>ラスリテック点滴静注用1.5ｍｇ</v>
          </cell>
          <cell r="C51" t="str">
            <v>サノフィ・アベンティス（3/入）</v>
          </cell>
          <cell r="D51" t="str">
            <v>箱</v>
          </cell>
          <cell r="E51">
            <v>8</v>
          </cell>
          <cell r="F51">
            <v>34787</v>
          </cell>
          <cell r="G51">
            <v>36526</v>
          </cell>
        </row>
        <row r="52">
          <cell r="A52" t="str">
            <v>00021867</v>
          </cell>
          <cell r="B52" t="str">
            <v>ラスリテック点滴静注用7.5ｍｇ</v>
          </cell>
          <cell r="C52" t="str">
            <v>サノフィ・アベンティス</v>
          </cell>
          <cell r="D52" t="str">
            <v>Ｖ</v>
          </cell>
          <cell r="E52">
            <v>1</v>
          </cell>
          <cell r="F52">
            <v>46192</v>
          </cell>
          <cell r="G52">
            <v>48501</v>
          </cell>
        </row>
        <row r="53">
          <cell r="A53" t="str">
            <v>00021875</v>
          </cell>
          <cell r="B53" t="str">
            <v>ランタス注ソロスタ－　3ｍＬ</v>
          </cell>
          <cell r="C53" t="str">
            <v>サノフィ・アベンティス(2/入)</v>
          </cell>
          <cell r="D53" t="str">
            <v>箱</v>
          </cell>
          <cell r="E53">
            <v>37</v>
          </cell>
          <cell r="F53">
            <v>4541</v>
          </cell>
          <cell r="G53">
            <v>4768</v>
          </cell>
        </row>
        <row r="54">
          <cell r="A54" t="str">
            <v>00025026</v>
          </cell>
          <cell r="B54" t="str">
            <v>ワンタキソテ－ル点滴静注20ｍｇ/1ｍＬ</v>
          </cell>
          <cell r="C54" t="str">
            <v>サノフィ・アベンティス</v>
          </cell>
          <cell r="D54" t="str">
            <v>Ｖ</v>
          </cell>
          <cell r="E54">
            <v>1</v>
          </cell>
          <cell r="F54">
            <v>18185</v>
          </cell>
          <cell r="G54">
            <v>19094</v>
          </cell>
        </row>
        <row r="55">
          <cell r="A55" t="str">
            <v>00025027</v>
          </cell>
          <cell r="B55" t="str">
            <v>ワンタキソテ－ル点滴静注80ｍｇ/4ｍＬ</v>
          </cell>
          <cell r="C55" t="str">
            <v>サノフィ・アベンティス</v>
          </cell>
          <cell r="D55" t="str">
            <v>Ｖ</v>
          </cell>
          <cell r="E55">
            <v>1</v>
          </cell>
          <cell r="F55">
            <v>62256</v>
          </cell>
          <cell r="G55">
            <v>65368</v>
          </cell>
        </row>
        <row r="56">
          <cell r="A56" t="str">
            <v>00020178</v>
          </cell>
          <cell r="B56" t="str">
            <v>アルブミン－ベ－リング20％静注10.0ｇ/50ｍＬ</v>
          </cell>
          <cell r="C56" t="str">
            <v>ＣＳＬベ－リング</v>
          </cell>
          <cell r="D56" t="str">
            <v>Ｖ</v>
          </cell>
          <cell r="E56">
            <v>1087</v>
          </cell>
          <cell r="F56">
            <v>3860</v>
          </cell>
          <cell r="G56">
            <v>4053</v>
          </cell>
        </row>
        <row r="57">
          <cell r="A57" t="str">
            <v>00021426</v>
          </cell>
          <cell r="B57" t="str">
            <v>フィブロガミンＰ静注用</v>
          </cell>
          <cell r="C57" t="str">
            <v>ＣＳＬベ－リング(6/入)</v>
          </cell>
          <cell r="D57" t="str">
            <v>箱</v>
          </cell>
          <cell r="E57">
            <v>8</v>
          </cell>
          <cell r="F57">
            <v>45740</v>
          </cell>
          <cell r="G57">
            <v>48027</v>
          </cell>
        </row>
        <row r="58">
          <cell r="A58" t="str">
            <v>00021491</v>
          </cell>
          <cell r="B58" t="str">
            <v>フルダラ静注用50ｍｇ</v>
          </cell>
          <cell r="C58" t="str">
            <v>サノフィ・アベンティス</v>
          </cell>
          <cell r="D58" t="str">
            <v>Ｖ</v>
          </cell>
          <cell r="E58">
            <v>30</v>
          </cell>
          <cell r="F58">
            <v>34360</v>
          </cell>
          <cell r="G58">
            <v>36078</v>
          </cell>
        </row>
        <row r="59">
          <cell r="A59" t="str">
            <v>00020255</v>
          </cell>
          <cell r="B59" t="str">
            <v>イムノマックス－γ注50</v>
          </cell>
          <cell r="C59" t="str">
            <v>塩野義</v>
          </cell>
          <cell r="D59" t="str">
            <v>Ｖ</v>
          </cell>
          <cell r="E59">
            <v>37</v>
          </cell>
          <cell r="F59">
            <v>3425</v>
          </cell>
          <cell r="G59">
            <v>3596</v>
          </cell>
        </row>
        <row r="60">
          <cell r="A60" t="str">
            <v>00020417</v>
          </cell>
          <cell r="B60" t="str">
            <v>オキシコンチン錠10ｍｇ</v>
          </cell>
          <cell r="C60" t="str">
            <v>塩野義(100/入)</v>
          </cell>
          <cell r="D60" t="str">
            <v>箱</v>
          </cell>
          <cell r="E60">
            <v>28</v>
          </cell>
          <cell r="F60">
            <v>25826</v>
          </cell>
          <cell r="G60">
            <v>27117</v>
          </cell>
        </row>
        <row r="61">
          <cell r="A61" t="str">
            <v>00020418</v>
          </cell>
          <cell r="B61" t="str">
            <v>オキシコンチン錠20ｍｇ</v>
          </cell>
          <cell r="C61" t="str">
            <v>塩野義(100/入)</v>
          </cell>
          <cell r="D61" t="str">
            <v>箱</v>
          </cell>
          <cell r="E61">
            <v>10</v>
          </cell>
          <cell r="F61">
            <v>48377</v>
          </cell>
          <cell r="G61">
            <v>50795</v>
          </cell>
        </row>
        <row r="62">
          <cell r="A62" t="str">
            <v>00020419</v>
          </cell>
          <cell r="B62" t="str">
            <v>オキシコンチン錠5ｍｇ</v>
          </cell>
          <cell r="C62" t="str">
            <v>塩野義(100/入)</v>
          </cell>
          <cell r="D62" t="str">
            <v>箱</v>
          </cell>
          <cell r="E62">
            <v>37</v>
          </cell>
          <cell r="F62">
            <v>13838</v>
          </cell>
          <cell r="G62">
            <v>14529</v>
          </cell>
        </row>
        <row r="63">
          <cell r="A63" t="str">
            <v>00021421</v>
          </cell>
          <cell r="B63" t="str">
            <v>フィニバックス点滴静注用0.25ｇ</v>
          </cell>
          <cell r="C63" t="str">
            <v>塩野義(10/入)</v>
          </cell>
          <cell r="D63" t="str">
            <v>箱</v>
          </cell>
          <cell r="E63">
            <v>291</v>
          </cell>
          <cell r="F63">
            <v>10500</v>
          </cell>
          <cell r="G63">
            <v>11025</v>
          </cell>
        </row>
        <row r="64">
          <cell r="A64" t="str">
            <v>00020114</v>
          </cell>
          <cell r="B64" t="str">
            <v>アビテン　1ｇ</v>
          </cell>
          <cell r="C64" t="str">
            <v>ゼリア(2/入)</v>
          </cell>
          <cell r="D64" t="str">
            <v>箱</v>
          </cell>
          <cell r="E64">
            <v>23</v>
          </cell>
          <cell r="F64">
            <v>24500</v>
          </cell>
          <cell r="G64">
            <v>25725</v>
          </cell>
        </row>
        <row r="65">
          <cell r="A65" t="str">
            <v>00020115</v>
          </cell>
          <cell r="B65" t="str">
            <v>アビテン（シ－トタイプ）</v>
          </cell>
          <cell r="C65" t="str">
            <v>ゼリア(6/入)</v>
          </cell>
          <cell r="D65" t="str">
            <v>箱</v>
          </cell>
          <cell r="E65">
            <v>4</v>
          </cell>
          <cell r="F65">
            <v>59500</v>
          </cell>
          <cell r="G65">
            <v>62475</v>
          </cell>
        </row>
        <row r="66">
          <cell r="A66" t="str">
            <v>00020487</v>
          </cell>
          <cell r="B66" t="str">
            <v>ガチフロ点眼液0.3％　5ｍＬ</v>
          </cell>
          <cell r="C66" t="str">
            <v>千寿(10/入)</v>
          </cell>
          <cell r="D66" t="str">
            <v>箱</v>
          </cell>
          <cell r="E66">
            <v>55</v>
          </cell>
          <cell r="F66">
            <v>5800</v>
          </cell>
          <cell r="G66">
            <v>6090</v>
          </cell>
        </row>
        <row r="67">
          <cell r="A67" t="str">
            <v>00025044</v>
          </cell>
          <cell r="B67" t="str">
            <v>タリムス点眼液0.1％　5ｍL</v>
          </cell>
          <cell r="C67" t="str">
            <v>千寿</v>
          </cell>
          <cell r="D67" t="str">
            <v>本</v>
          </cell>
          <cell r="E67">
            <v>1</v>
          </cell>
          <cell r="F67">
            <v>8679</v>
          </cell>
          <cell r="G67">
            <v>9112</v>
          </cell>
        </row>
        <row r="68">
          <cell r="A68" t="str">
            <v>00021899</v>
          </cell>
          <cell r="B68" t="str">
            <v>リツキサン注10ｍｇ/ｍＬ　10ｍＬ</v>
          </cell>
          <cell r="C68" t="str">
            <v>全薬工業</v>
          </cell>
          <cell r="D68" t="str">
            <v>Ｖ</v>
          </cell>
          <cell r="E68">
            <v>52</v>
          </cell>
          <cell r="F68">
            <v>39490</v>
          </cell>
          <cell r="G68">
            <v>41464</v>
          </cell>
        </row>
        <row r="69">
          <cell r="A69" t="str">
            <v>00020072</v>
          </cell>
          <cell r="B69" t="str">
            <v>アデノスキャン注60ｍｇ</v>
          </cell>
          <cell r="C69" t="str">
            <v>第一三共(5/入)</v>
          </cell>
          <cell r="D69" t="str">
            <v>箱</v>
          </cell>
          <cell r="E69">
            <v>37</v>
          </cell>
          <cell r="F69">
            <v>61100</v>
          </cell>
          <cell r="G69">
            <v>64155</v>
          </cell>
        </row>
        <row r="70">
          <cell r="A70" t="str">
            <v>00020129</v>
          </cell>
          <cell r="B70" t="str">
            <v>アミサリン錠125ｍｇ</v>
          </cell>
          <cell r="C70" t="str">
            <v>第一三共(100/入)</v>
          </cell>
          <cell r="D70" t="str">
            <v>箱</v>
          </cell>
          <cell r="E70">
            <v>1</v>
          </cell>
          <cell r="F70">
            <v>925</v>
          </cell>
          <cell r="G70">
            <v>971</v>
          </cell>
        </row>
        <row r="71">
          <cell r="A71" t="str">
            <v>00020130</v>
          </cell>
          <cell r="B71" t="str">
            <v>アミサリン注200ｍｇ</v>
          </cell>
          <cell r="C71" t="str">
            <v>第一三共(10/入)</v>
          </cell>
          <cell r="D71" t="str">
            <v>箱</v>
          </cell>
          <cell r="E71">
            <v>1</v>
          </cell>
          <cell r="F71">
            <v>850</v>
          </cell>
          <cell r="G71">
            <v>892</v>
          </cell>
        </row>
        <row r="72">
          <cell r="A72" t="str">
            <v>00020230</v>
          </cell>
          <cell r="B72" t="str">
            <v>イスコチン錠100ｍｇ</v>
          </cell>
          <cell r="C72" t="str">
            <v>第一三共(バラ)(500/入)</v>
          </cell>
          <cell r="D72" t="str">
            <v>箱</v>
          </cell>
          <cell r="E72">
            <v>1</v>
          </cell>
          <cell r="F72">
            <v>4460</v>
          </cell>
          <cell r="G72">
            <v>4683</v>
          </cell>
        </row>
        <row r="73">
          <cell r="A73" t="str">
            <v>00020244</v>
          </cell>
          <cell r="B73" t="str">
            <v>イナビル吸入粉末剤20ｍｇ</v>
          </cell>
          <cell r="C73" t="str">
            <v>第一三共（2/入）</v>
          </cell>
          <cell r="D73" t="str">
            <v>箱</v>
          </cell>
          <cell r="E73">
            <v>1</v>
          </cell>
          <cell r="F73">
            <v>3850</v>
          </cell>
          <cell r="G73">
            <v>4042</v>
          </cell>
        </row>
        <row r="74">
          <cell r="A74" t="str">
            <v>00020358</v>
          </cell>
          <cell r="B74" t="str">
            <v>エボザックカプセル30ｍｇ</v>
          </cell>
          <cell r="C74" t="str">
            <v>第一三共(100/入)</v>
          </cell>
          <cell r="D74" t="str">
            <v>箱</v>
          </cell>
          <cell r="E74">
            <v>6</v>
          </cell>
          <cell r="F74">
            <v>12050</v>
          </cell>
          <cell r="G74">
            <v>12652</v>
          </cell>
        </row>
        <row r="75">
          <cell r="A75" t="str">
            <v>00020421</v>
          </cell>
          <cell r="B75" t="str">
            <v>オキシフル液3％　500ｍＬ</v>
          </cell>
          <cell r="C75" t="str">
            <v>第一三共</v>
          </cell>
          <cell r="D75" t="str">
            <v>本</v>
          </cell>
          <cell r="E75">
            <v>34</v>
          </cell>
          <cell r="F75">
            <v>350</v>
          </cell>
          <cell r="G75">
            <v>367</v>
          </cell>
        </row>
        <row r="76">
          <cell r="A76" t="str">
            <v>00020571</v>
          </cell>
          <cell r="B76" t="str">
            <v>クラビット点滴静注バッグ500ｍｇ/100mL</v>
          </cell>
          <cell r="C76" t="str">
            <v>第一三共（10/入）</v>
          </cell>
          <cell r="D76" t="str">
            <v>箱</v>
          </cell>
          <cell r="E76">
            <v>25</v>
          </cell>
          <cell r="F76">
            <v>49450</v>
          </cell>
          <cell r="G76">
            <v>51922</v>
          </cell>
        </row>
        <row r="77">
          <cell r="A77" t="str">
            <v>00025023</v>
          </cell>
          <cell r="B77" t="str">
            <v>メマリ－錠20ｍｇ</v>
          </cell>
          <cell r="C77" t="str">
            <v>第一三共(112/入)</v>
          </cell>
          <cell r="D77" t="str">
            <v>箱</v>
          </cell>
          <cell r="E77">
            <v>1</v>
          </cell>
          <cell r="F77">
            <v>44300</v>
          </cell>
          <cell r="G77">
            <v>46515</v>
          </cell>
        </row>
        <row r="78">
          <cell r="A78" t="str">
            <v>00025022</v>
          </cell>
          <cell r="B78" t="str">
            <v>メマリ－錠5ｍｇ</v>
          </cell>
          <cell r="C78" t="str">
            <v>第一三共(56/入)</v>
          </cell>
          <cell r="D78" t="str">
            <v>箱</v>
          </cell>
          <cell r="E78">
            <v>8</v>
          </cell>
          <cell r="F78">
            <v>6950</v>
          </cell>
          <cell r="G78">
            <v>7297</v>
          </cell>
        </row>
        <row r="79">
          <cell r="A79" t="str">
            <v>00025064</v>
          </cell>
          <cell r="B79" t="str">
            <v>リクシアナ錠15ｍｇ</v>
          </cell>
          <cell r="C79" t="str">
            <v>第一三共（140/入）</v>
          </cell>
          <cell r="D79" t="str">
            <v>箱</v>
          </cell>
          <cell r="E79">
            <v>1</v>
          </cell>
          <cell r="F79">
            <v>51480</v>
          </cell>
          <cell r="G79">
            <v>54054</v>
          </cell>
        </row>
        <row r="80">
          <cell r="A80" t="str">
            <v>00025065</v>
          </cell>
          <cell r="B80" t="str">
            <v>リクシアナ錠30ｍｇ</v>
          </cell>
          <cell r="C80" t="str">
            <v>第一三共（140/入）</v>
          </cell>
          <cell r="D80" t="str">
            <v>箱</v>
          </cell>
          <cell r="E80">
            <v>1</v>
          </cell>
          <cell r="F80">
            <v>94200</v>
          </cell>
          <cell r="G80">
            <v>98910</v>
          </cell>
        </row>
        <row r="81">
          <cell r="A81" t="str">
            <v>00021277</v>
          </cell>
          <cell r="B81" t="str">
            <v>パシル点滴静注液500ｍｇ</v>
          </cell>
          <cell r="C81" t="str">
            <v>大正富山(10/入)</v>
          </cell>
          <cell r="D81" t="str">
            <v>箱</v>
          </cell>
          <cell r="E81">
            <v>21</v>
          </cell>
          <cell r="F81">
            <v>17001</v>
          </cell>
          <cell r="G81">
            <v>17851</v>
          </cell>
        </row>
        <row r="82">
          <cell r="A82" t="str">
            <v>00020439</v>
          </cell>
          <cell r="B82" t="str">
            <v>オプソ内服液5ｍｇ　2.5ｍＬ</v>
          </cell>
          <cell r="C82" t="str">
            <v>大日本住友(20/入)</v>
          </cell>
          <cell r="D82" t="str">
            <v>箱</v>
          </cell>
          <cell r="E82">
            <v>55</v>
          </cell>
          <cell r="F82">
            <v>2220</v>
          </cell>
          <cell r="G82">
            <v>2331</v>
          </cell>
        </row>
        <row r="83">
          <cell r="A83" t="str">
            <v>00020483</v>
          </cell>
          <cell r="B83" t="str">
            <v>ガスモチン錠5ｍｇ</v>
          </cell>
          <cell r="C83" t="str">
            <v>大日本住友（1050/入）</v>
          </cell>
          <cell r="D83" t="str">
            <v>箱</v>
          </cell>
          <cell r="E83">
            <v>15</v>
          </cell>
          <cell r="F83">
            <v>18028</v>
          </cell>
          <cell r="G83">
            <v>18929</v>
          </cell>
        </row>
        <row r="84">
          <cell r="A84" t="str">
            <v>00020490</v>
          </cell>
          <cell r="B84" t="str">
            <v>カディアンカプセル20ｍｇ</v>
          </cell>
          <cell r="C84" t="str">
            <v>大日本住友(100/入)</v>
          </cell>
          <cell r="D84" t="str">
            <v>箱</v>
          </cell>
          <cell r="E84">
            <v>3</v>
          </cell>
          <cell r="F84">
            <v>48349</v>
          </cell>
          <cell r="G84">
            <v>50766</v>
          </cell>
        </row>
        <row r="85">
          <cell r="A85" t="str">
            <v>00021159</v>
          </cell>
          <cell r="B85" t="str">
            <v>トレリ－フ錠25ｍｇ</v>
          </cell>
          <cell r="C85" t="str">
            <v>大日本住友(100/入)</v>
          </cell>
          <cell r="D85" t="str">
            <v>箱</v>
          </cell>
          <cell r="E85">
            <v>1</v>
          </cell>
          <cell r="F85">
            <v>100353</v>
          </cell>
          <cell r="G85">
            <v>105370</v>
          </cell>
        </row>
        <row r="86">
          <cell r="A86" t="str">
            <v>00021670</v>
          </cell>
          <cell r="B86" t="str">
            <v>マイスタン細粒1％</v>
          </cell>
          <cell r="C86" t="str">
            <v>大日本住友(100/入)</v>
          </cell>
          <cell r="D86" t="str">
            <v>箱</v>
          </cell>
          <cell r="E86">
            <v>1</v>
          </cell>
          <cell r="F86">
            <v>3385</v>
          </cell>
          <cell r="G86">
            <v>3554</v>
          </cell>
        </row>
        <row r="87">
          <cell r="A87" t="str">
            <v>00022038</v>
          </cell>
          <cell r="B87" t="str">
            <v>ロナセン錠4ｍｇ</v>
          </cell>
          <cell r="C87" t="str">
            <v>大日本住友(100/入)</v>
          </cell>
          <cell r="D87" t="str">
            <v>箱</v>
          </cell>
          <cell r="E87">
            <v>23</v>
          </cell>
          <cell r="F87">
            <v>13292</v>
          </cell>
          <cell r="G87">
            <v>13956</v>
          </cell>
        </row>
        <row r="88">
          <cell r="A88" t="str">
            <v>00020119</v>
          </cell>
          <cell r="B88" t="str">
            <v>アブラキサン点滴静注用100ｍｇ</v>
          </cell>
          <cell r="C88" t="str">
            <v>大鵬</v>
          </cell>
          <cell r="D88" t="str">
            <v>Ｖ</v>
          </cell>
          <cell r="E88">
            <v>1</v>
          </cell>
          <cell r="F88">
            <v>52990</v>
          </cell>
          <cell r="G88">
            <v>55639</v>
          </cell>
        </row>
        <row r="89">
          <cell r="A89" t="str">
            <v>00020195</v>
          </cell>
          <cell r="B89" t="str">
            <v>アロキシ静注0.75ｍｇ</v>
          </cell>
          <cell r="C89" t="str">
            <v>大鵬（5/入）</v>
          </cell>
          <cell r="D89" t="str">
            <v>箱</v>
          </cell>
          <cell r="E89">
            <v>105</v>
          </cell>
          <cell r="F89">
            <v>66950</v>
          </cell>
          <cell r="G89">
            <v>70297</v>
          </cell>
        </row>
        <row r="90">
          <cell r="A90" t="str">
            <v>00021059</v>
          </cell>
          <cell r="B90" t="str">
            <v>ティ－エスワン配合カプセルＴ20</v>
          </cell>
          <cell r="C90" t="str">
            <v>大鵬(140/入)</v>
          </cell>
          <cell r="D90" t="str">
            <v>箱</v>
          </cell>
          <cell r="E90">
            <v>5</v>
          </cell>
          <cell r="F90">
            <v>87560</v>
          </cell>
          <cell r="G90">
            <v>91938</v>
          </cell>
        </row>
        <row r="91">
          <cell r="A91" t="str">
            <v>00021060</v>
          </cell>
          <cell r="B91" t="str">
            <v>ティ－エスワン配合カプセルＴ25</v>
          </cell>
          <cell r="C91" t="str">
            <v>大鵬(140/入)</v>
          </cell>
          <cell r="D91" t="str">
            <v>箱</v>
          </cell>
          <cell r="E91">
            <v>6</v>
          </cell>
          <cell r="F91">
            <v>105300</v>
          </cell>
          <cell r="G91">
            <v>110565</v>
          </cell>
        </row>
        <row r="92">
          <cell r="A92" t="str">
            <v>00021061</v>
          </cell>
          <cell r="B92" t="str">
            <v>ティ－エスワン配合顆粒Ｔ20　0.2ｇ</v>
          </cell>
          <cell r="C92" t="str">
            <v>大鵬(56/入)</v>
          </cell>
          <cell r="D92" t="str">
            <v>箱</v>
          </cell>
          <cell r="E92">
            <v>72</v>
          </cell>
          <cell r="F92">
            <v>44500</v>
          </cell>
          <cell r="G92">
            <v>46725</v>
          </cell>
        </row>
        <row r="93">
          <cell r="A93" t="str">
            <v>00021062</v>
          </cell>
          <cell r="B93" t="str">
            <v>ティ－エスワン配合顆粒Ｔ25　0.25ｇ</v>
          </cell>
          <cell r="C93" t="str">
            <v>大鵬(56/入)</v>
          </cell>
          <cell r="D93" t="str">
            <v>箱</v>
          </cell>
          <cell r="E93">
            <v>43</v>
          </cell>
          <cell r="F93">
            <v>53500</v>
          </cell>
          <cell r="G93">
            <v>56175</v>
          </cell>
        </row>
        <row r="94">
          <cell r="A94" t="str">
            <v>00020083</v>
          </cell>
          <cell r="B94" t="str">
            <v>ア－テン錠（2ｍｇ）</v>
          </cell>
          <cell r="C94" t="str">
            <v>武田(1000/入)</v>
          </cell>
          <cell r="D94" t="str">
            <v>箱</v>
          </cell>
          <cell r="E94">
            <v>1</v>
          </cell>
          <cell r="F94">
            <v>7980</v>
          </cell>
          <cell r="G94">
            <v>8379</v>
          </cell>
        </row>
        <row r="95">
          <cell r="A95" t="str">
            <v>00020389</v>
          </cell>
          <cell r="B95" t="str">
            <v>エンブレル皮下注用25ｍｇシリンジ0.5ｍＬ</v>
          </cell>
          <cell r="C95" t="str">
            <v>武田（4/入）</v>
          </cell>
          <cell r="D95" t="str">
            <v>箱</v>
          </cell>
          <cell r="E95">
            <v>3</v>
          </cell>
          <cell r="F95">
            <v>56800</v>
          </cell>
          <cell r="G95">
            <v>59640</v>
          </cell>
        </row>
        <row r="96">
          <cell r="A96" t="str">
            <v>00021219</v>
          </cell>
          <cell r="B96" t="str">
            <v>ネシ－ナ錠25ｍｇ</v>
          </cell>
          <cell r="C96" t="str">
            <v>武田(100/入）</v>
          </cell>
          <cell r="D96" t="str">
            <v>箱</v>
          </cell>
          <cell r="E96">
            <v>8</v>
          </cell>
          <cell r="F96">
            <v>19240</v>
          </cell>
          <cell r="G96">
            <v>20202</v>
          </cell>
        </row>
        <row r="97">
          <cell r="A97" t="str">
            <v>00021782</v>
          </cell>
          <cell r="B97" t="str">
            <v>メソトレキセ－ト点滴静注液200ｍｇ</v>
          </cell>
          <cell r="C97" t="str">
            <v>武田(10/入)</v>
          </cell>
          <cell r="D97" t="str">
            <v>箱</v>
          </cell>
          <cell r="E97">
            <v>57</v>
          </cell>
          <cell r="F97">
            <v>94450</v>
          </cell>
          <cell r="G97">
            <v>99172</v>
          </cell>
        </row>
        <row r="98">
          <cell r="A98" t="str">
            <v>00022021</v>
          </cell>
          <cell r="B98" t="str">
            <v>ロイコボリン注3ｍｇ</v>
          </cell>
          <cell r="C98" t="str">
            <v>武田(10/入)</v>
          </cell>
          <cell r="D98" t="str">
            <v>箱</v>
          </cell>
          <cell r="E98">
            <v>716</v>
          </cell>
          <cell r="F98">
            <v>4485</v>
          </cell>
          <cell r="G98">
            <v>4709</v>
          </cell>
        </row>
        <row r="99">
          <cell r="A99" t="str">
            <v>00022035</v>
          </cell>
          <cell r="B99" t="str">
            <v>ロゼレム錠8ｍｇ</v>
          </cell>
          <cell r="C99" t="str">
            <v>武田(100/入)</v>
          </cell>
          <cell r="D99" t="str">
            <v>箱</v>
          </cell>
          <cell r="E99">
            <v>3</v>
          </cell>
          <cell r="F99">
            <v>7640</v>
          </cell>
          <cell r="G99">
            <v>8022</v>
          </cell>
        </row>
        <row r="100">
          <cell r="A100" t="str">
            <v>00021264</v>
          </cell>
          <cell r="B100" t="str">
            <v>ハイボン錠20ｍｇ</v>
          </cell>
          <cell r="C100" t="str">
            <v>田辺製薬販売(1200/入)</v>
          </cell>
          <cell r="D100" t="str">
            <v>箱</v>
          </cell>
          <cell r="E100">
            <v>1</v>
          </cell>
          <cell r="F100">
            <v>6048</v>
          </cell>
          <cell r="G100">
            <v>6350</v>
          </cell>
        </row>
        <row r="101">
          <cell r="A101" t="str">
            <v>00020634</v>
          </cell>
          <cell r="B101" t="str">
            <v>献血ヴェノグロブリン－ＩＨ5％静注2.5ｇ/50ｍＬ</v>
          </cell>
          <cell r="C101" t="str">
            <v>田辺三菱</v>
          </cell>
          <cell r="D101" t="str">
            <v>Ｖ</v>
          </cell>
          <cell r="E101">
            <v>280</v>
          </cell>
          <cell r="F101">
            <v>23600</v>
          </cell>
          <cell r="G101">
            <v>24780</v>
          </cell>
        </row>
        <row r="102">
          <cell r="A102" t="str">
            <v>00021095</v>
          </cell>
          <cell r="B102" t="str">
            <v>デノシン点滴静注用500ｍｇ</v>
          </cell>
          <cell r="C102" t="str">
            <v>田辺三菱</v>
          </cell>
          <cell r="D102" t="str">
            <v>Ｖ</v>
          </cell>
          <cell r="E102">
            <v>236</v>
          </cell>
          <cell r="F102">
            <v>11280</v>
          </cell>
          <cell r="G102">
            <v>11844</v>
          </cell>
        </row>
        <row r="103">
          <cell r="A103" t="str">
            <v>00021101</v>
          </cell>
          <cell r="B103" t="str">
            <v>デパス錠0.5ｍｇ</v>
          </cell>
          <cell r="C103" t="str">
            <v>田辺三菱(バラ)(1000/入)</v>
          </cell>
          <cell r="D103" t="str">
            <v>箱</v>
          </cell>
          <cell r="E103">
            <v>8</v>
          </cell>
          <cell r="F103">
            <v>8340</v>
          </cell>
          <cell r="G103">
            <v>8757</v>
          </cell>
        </row>
        <row r="104">
          <cell r="A104" t="str">
            <v>00021102</v>
          </cell>
          <cell r="B104" t="str">
            <v>デパス錠0.5ｍｇ</v>
          </cell>
          <cell r="C104" t="str">
            <v>田辺三菱(500/入)</v>
          </cell>
          <cell r="D104" t="str">
            <v>箱</v>
          </cell>
          <cell r="E104">
            <v>34</v>
          </cell>
          <cell r="F104">
            <v>4170</v>
          </cell>
          <cell r="G104">
            <v>4378</v>
          </cell>
        </row>
        <row r="105">
          <cell r="A105" t="str">
            <v>00021304</v>
          </cell>
          <cell r="B105" t="str">
            <v>バリキサ錠450ｍｇ</v>
          </cell>
          <cell r="C105" t="str">
            <v>田辺三菱(バラ)(60/入)</v>
          </cell>
          <cell r="D105" t="str">
            <v>箱</v>
          </cell>
          <cell r="E105">
            <v>19</v>
          </cell>
          <cell r="F105">
            <v>163330</v>
          </cell>
          <cell r="G105">
            <v>171496</v>
          </cell>
        </row>
        <row r="106">
          <cell r="A106" t="str">
            <v>00025068</v>
          </cell>
          <cell r="B106" t="str">
            <v>レクサプロ錠10ｍｇ</v>
          </cell>
          <cell r="C106" t="str">
            <v>田辺三菱(140/入)</v>
          </cell>
          <cell r="D106" t="str">
            <v>箱</v>
          </cell>
          <cell r="E106">
            <v>1</v>
          </cell>
          <cell r="F106">
            <v>27720</v>
          </cell>
          <cell r="G106">
            <v>29106</v>
          </cell>
        </row>
        <row r="107">
          <cell r="A107" t="str">
            <v>00020018</v>
          </cell>
          <cell r="B107" t="str">
            <v>アクテムラ点滴静注用200ｍｇ</v>
          </cell>
          <cell r="C107" t="str">
            <v>中外</v>
          </cell>
          <cell r="D107" t="str">
            <v>Ｖ</v>
          </cell>
          <cell r="E107">
            <v>68</v>
          </cell>
          <cell r="F107">
            <v>41070</v>
          </cell>
          <cell r="G107">
            <v>43123</v>
          </cell>
        </row>
        <row r="108">
          <cell r="A108" t="str">
            <v>00020111</v>
          </cell>
          <cell r="B108" t="str">
            <v>アバスチン点滴静注用100ｍｇ／4ｍＬ</v>
          </cell>
          <cell r="C108" t="str">
            <v>中外</v>
          </cell>
          <cell r="D108" t="str">
            <v>Ｖ</v>
          </cell>
          <cell r="E108">
            <v>77</v>
          </cell>
          <cell r="F108">
            <v>42010</v>
          </cell>
          <cell r="G108">
            <v>44110</v>
          </cell>
        </row>
        <row r="109">
          <cell r="A109" t="str">
            <v>00020112</v>
          </cell>
          <cell r="B109" t="str">
            <v>アバスチン点滴静注用400ｍｇ／16ｍＬ</v>
          </cell>
          <cell r="C109" t="str">
            <v>中外</v>
          </cell>
          <cell r="D109" t="str">
            <v>Ｖ</v>
          </cell>
          <cell r="E109">
            <v>28</v>
          </cell>
          <cell r="F109">
            <v>160000</v>
          </cell>
          <cell r="G109">
            <v>168000</v>
          </cell>
        </row>
        <row r="110">
          <cell r="A110" t="str">
            <v>00020415</v>
          </cell>
          <cell r="B110" t="str">
            <v>オキサロ－ル注5μｇ</v>
          </cell>
          <cell r="C110" t="str">
            <v>中外(10/入)</v>
          </cell>
          <cell r="D110" t="str">
            <v>箱</v>
          </cell>
          <cell r="E110">
            <v>6</v>
          </cell>
          <cell r="F110">
            <v>15200</v>
          </cell>
          <cell r="G110">
            <v>15960</v>
          </cell>
        </row>
        <row r="111">
          <cell r="A111" t="str">
            <v>00020865</v>
          </cell>
          <cell r="B111" t="str">
            <v>セルセプトカプセル250</v>
          </cell>
          <cell r="C111" t="str">
            <v>中外(100/入)</v>
          </cell>
          <cell r="D111" t="str">
            <v>箱</v>
          </cell>
          <cell r="E111">
            <v>28</v>
          </cell>
          <cell r="F111">
            <v>30173</v>
          </cell>
          <cell r="G111">
            <v>31681</v>
          </cell>
        </row>
        <row r="112">
          <cell r="A112" t="str">
            <v>00025045</v>
          </cell>
          <cell r="B112" t="str">
            <v>タルセバ錠100ｍｇ</v>
          </cell>
          <cell r="C112" t="str">
            <v>中外（14/入）</v>
          </cell>
          <cell r="D112" t="str">
            <v>箱</v>
          </cell>
          <cell r="E112">
            <v>1</v>
          </cell>
          <cell r="F112">
            <v>91562</v>
          </cell>
          <cell r="G112">
            <v>96140</v>
          </cell>
        </row>
        <row r="113">
          <cell r="A113" t="str">
            <v>00025046</v>
          </cell>
          <cell r="B113" t="str">
            <v>タルセバ錠25ｍｇ</v>
          </cell>
          <cell r="C113" t="str">
            <v>中外（14/入）</v>
          </cell>
          <cell r="D113" t="str">
            <v>箱</v>
          </cell>
          <cell r="E113">
            <v>1</v>
          </cell>
          <cell r="F113">
            <v>24906</v>
          </cell>
          <cell r="G113">
            <v>26151</v>
          </cell>
        </row>
        <row r="114">
          <cell r="A114" t="str">
            <v>00021232</v>
          </cell>
          <cell r="B114" t="str">
            <v>ノイトロジン注250μｇ</v>
          </cell>
          <cell r="C114" t="str">
            <v>中外</v>
          </cell>
          <cell r="D114" t="str">
            <v>Ｖ</v>
          </cell>
          <cell r="E114">
            <v>264</v>
          </cell>
          <cell r="F114">
            <v>23860</v>
          </cell>
          <cell r="G114">
            <v>25053</v>
          </cell>
        </row>
        <row r="115">
          <cell r="A115" t="str">
            <v>00021278</v>
          </cell>
          <cell r="B115" t="str">
            <v>ハ－セプチン注射用150（添付希釈液なし）</v>
          </cell>
          <cell r="C115" t="str">
            <v>中外</v>
          </cell>
          <cell r="D115" t="str">
            <v>Ｖ</v>
          </cell>
          <cell r="E115">
            <v>5</v>
          </cell>
          <cell r="F115">
            <v>51802</v>
          </cell>
          <cell r="G115">
            <v>54392</v>
          </cell>
        </row>
        <row r="116">
          <cell r="A116" t="str">
            <v>00021279</v>
          </cell>
          <cell r="B116" t="str">
            <v>ハ－セプチン注射用60（添付希釈液なし）</v>
          </cell>
          <cell r="C116" t="str">
            <v>中外</v>
          </cell>
          <cell r="D116" t="str">
            <v>Ｖ</v>
          </cell>
          <cell r="E116">
            <v>1</v>
          </cell>
          <cell r="F116">
            <v>22192</v>
          </cell>
          <cell r="G116">
            <v>23301</v>
          </cell>
        </row>
        <row r="117">
          <cell r="A117" t="str">
            <v>00020636</v>
          </cell>
          <cell r="B117" t="str">
            <v>献血ベニロン－Ｉ静注用2500ｍｇ</v>
          </cell>
          <cell r="C117" t="str">
            <v>帝人</v>
          </cell>
          <cell r="D117" t="str">
            <v>Ｖ</v>
          </cell>
          <cell r="E117">
            <v>164</v>
          </cell>
          <cell r="F117">
            <v>22990</v>
          </cell>
          <cell r="G117">
            <v>24139</v>
          </cell>
        </row>
        <row r="118">
          <cell r="A118" t="str">
            <v>00020732</v>
          </cell>
          <cell r="B118" t="str">
            <v>歯科用キシロカインカ－トリッジ</v>
          </cell>
          <cell r="C118" t="str">
            <v>デンツプライ三金(50/入)</v>
          </cell>
          <cell r="D118" t="str">
            <v>箱</v>
          </cell>
          <cell r="E118">
            <v>30</v>
          </cell>
          <cell r="F118">
            <v>4080</v>
          </cell>
          <cell r="G118">
            <v>4284</v>
          </cell>
        </row>
        <row r="119">
          <cell r="A119" t="str">
            <v>00020733</v>
          </cell>
          <cell r="B119" t="str">
            <v>歯科用シタネスト－オクタプレシンカ－トリッジ</v>
          </cell>
          <cell r="C119" t="str">
            <v>デンツプライ三金1.8ｍＬ(50/入)</v>
          </cell>
          <cell r="D119" t="str">
            <v>箱</v>
          </cell>
          <cell r="E119">
            <v>1</v>
          </cell>
          <cell r="F119">
            <v>4054</v>
          </cell>
          <cell r="G119">
            <v>4256</v>
          </cell>
        </row>
        <row r="120">
          <cell r="A120" t="str">
            <v>00021440</v>
          </cell>
          <cell r="B120" t="str">
            <v>フエロン注射用300万</v>
          </cell>
          <cell r="C120" t="str">
            <v>東レ</v>
          </cell>
          <cell r="D120" t="str">
            <v>Ｖ</v>
          </cell>
          <cell r="E120">
            <v>128</v>
          </cell>
          <cell r="F120">
            <v>20640</v>
          </cell>
          <cell r="G120">
            <v>21672</v>
          </cell>
        </row>
        <row r="121">
          <cell r="A121" t="str">
            <v>00020850</v>
          </cell>
          <cell r="B121" t="str">
            <v>ゼフナ－トクリ－ム2％　10ｇ</v>
          </cell>
          <cell r="C121" t="str">
            <v>鳥居(10/入)</v>
          </cell>
          <cell r="D121" t="str">
            <v>箱</v>
          </cell>
          <cell r="E121">
            <v>3</v>
          </cell>
          <cell r="F121">
            <v>4560</v>
          </cell>
          <cell r="G121">
            <v>4788</v>
          </cell>
        </row>
        <row r="122">
          <cell r="A122" t="str">
            <v>00021684</v>
          </cell>
          <cell r="B122" t="str">
            <v>マグセント注100ｍＬ</v>
          </cell>
          <cell r="C122" t="str">
            <v>鳥居（5/入）</v>
          </cell>
          <cell r="D122" t="str">
            <v>箱</v>
          </cell>
          <cell r="E122">
            <v>345</v>
          </cell>
          <cell r="F122">
            <v>10070</v>
          </cell>
          <cell r="G122">
            <v>10573</v>
          </cell>
        </row>
        <row r="123">
          <cell r="A123" t="str">
            <v>00021828</v>
          </cell>
          <cell r="B123" t="str">
            <v>薬用炭.ＯＹ</v>
          </cell>
          <cell r="C123" t="str">
            <v>日医工(250/入)</v>
          </cell>
          <cell r="D123" t="str">
            <v>個</v>
          </cell>
          <cell r="E123">
            <v>10</v>
          </cell>
          <cell r="F123">
            <v>1873</v>
          </cell>
          <cell r="G123">
            <v>1966</v>
          </cell>
        </row>
        <row r="124">
          <cell r="A124" t="str">
            <v>00020254</v>
          </cell>
          <cell r="B124" t="str">
            <v>イムノブラダ－膀注用80ｍｇ</v>
          </cell>
          <cell r="C124" t="str">
            <v>日本ＢＣＧ</v>
          </cell>
          <cell r="D124" t="str">
            <v>Ａ</v>
          </cell>
          <cell r="E124">
            <v>140</v>
          </cell>
          <cell r="F124">
            <v>16840</v>
          </cell>
          <cell r="G124">
            <v>17682</v>
          </cell>
        </row>
        <row r="125">
          <cell r="A125" t="str">
            <v>00020731</v>
          </cell>
          <cell r="B125" t="str">
            <v>ジェムザ－ル注射用200ｍｇ</v>
          </cell>
          <cell r="C125" t="str">
            <v>日本イ－ライリリ－</v>
          </cell>
          <cell r="D125" t="str">
            <v>Ｖ</v>
          </cell>
          <cell r="E125">
            <v>436</v>
          </cell>
          <cell r="F125">
            <v>4102</v>
          </cell>
          <cell r="G125">
            <v>4307</v>
          </cell>
        </row>
        <row r="126">
          <cell r="A126" t="str">
            <v>00020523</v>
          </cell>
          <cell r="B126" t="str">
            <v>カルボプラチン点滴静注液 150ｍｇ「ＮＫ」</v>
          </cell>
          <cell r="C126" t="str">
            <v>日本化薬</v>
          </cell>
          <cell r="D126" t="str">
            <v>Ｖ</v>
          </cell>
          <cell r="E126">
            <v>182</v>
          </cell>
          <cell r="F126">
            <v>9750</v>
          </cell>
          <cell r="G126">
            <v>10237</v>
          </cell>
        </row>
        <row r="127">
          <cell r="A127" t="str">
            <v>00021275</v>
          </cell>
          <cell r="B127" t="str">
            <v>パクリタキセル注100ｍｇ/16.7ｍL「ＮＫ」</v>
          </cell>
          <cell r="C127" t="str">
            <v>日本化薬</v>
          </cell>
          <cell r="D127" t="str">
            <v>Ｖ</v>
          </cell>
          <cell r="E127">
            <v>146</v>
          </cell>
          <cell r="F127">
            <v>20370</v>
          </cell>
          <cell r="G127">
            <v>21388</v>
          </cell>
        </row>
        <row r="128">
          <cell r="A128" t="str">
            <v>00020734</v>
          </cell>
          <cell r="B128" t="str">
            <v>スキャンドネストカ－トリッジ3％　1.8ｍＬ</v>
          </cell>
          <cell r="C128" t="str">
            <v>日本歯科薬品KK(50/入)</v>
          </cell>
          <cell r="D128" t="str">
            <v>箱</v>
          </cell>
          <cell r="E128">
            <v>1</v>
          </cell>
          <cell r="F128">
            <v>3780</v>
          </cell>
          <cell r="G128">
            <v>3969</v>
          </cell>
        </row>
        <row r="129">
          <cell r="A129" t="str">
            <v>00020555</v>
          </cell>
          <cell r="B129" t="str">
            <v>キロサイドＮ注400ｍｇ</v>
          </cell>
          <cell r="C129" t="str">
            <v>日本新薬(10/入)</v>
          </cell>
          <cell r="D129" t="str">
            <v>箱</v>
          </cell>
          <cell r="E129">
            <v>64</v>
          </cell>
          <cell r="F129">
            <v>55640</v>
          </cell>
          <cell r="G129">
            <v>58422</v>
          </cell>
        </row>
        <row r="130">
          <cell r="A130" t="str">
            <v>00021183</v>
          </cell>
          <cell r="B130" t="str">
            <v>日赤ポリグロビンＮ5％静注2.5ｇ/50mL</v>
          </cell>
          <cell r="C130" t="str">
            <v>日本赤十字社</v>
          </cell>
          <cell r="D130" t="str">
            <v>Ｖ</v>
          </cell>
          <cell r="E130">
            <v>330</v>
          </cell>
          <cell r="F130">
            <v>20580</v>
          </cell>
          <cell r="G130">
            <v>21609</v>
          </cell>
        </row>
        <row r="131">
          <cell r="A131" t="str">
            <v>00021184</v>
          </cell>
          <cell r="B131" t="str">
            <v>日点アトロピン点眼液1％　5ｍＬ</v>
          </cell>
          <cell r="C131" t="str">
            <v>日本点眼(10/入)</v>
          </cell>
          <cell r="D131" t="str">
            <v>箱</v>
          </cell>
          <cell r="E131">
            <v>1</v>
          </cell>
          <cell r="F131">
            <v>911</v>
          </cell>
          <cell r="G131">
            <v>956</v>
          </cell>
        </row>
        <row r="132">
          <cell r="A132" t="str">
            <v>00020117</v>
          </cell>
          <cell r="B132" t="str">
            <v>アフィニト－ル錠5ｍｇ</v>
          </cell>
          <cell r="C132" t="str">
            <v>ノバルティスファ－マ（30T/入）</v>
          </cell>
          <cell r="D132" t="str">
            <v>箱</v>
          </cell>
          <cell r="E132">
            <v>3</v>
          </cell>
          <cell r="F132">
            <v>353100</v>
          </cell>
          <cell r="G132">
            <v>370755</v>
          </cell>
        </row>
        <row r="133">
          <cell r="A133" t="str">
            <v>00025038</v>
          </cell>
          <cell r="B133" t="str">
            <v>イクセロンパッチ4.5ｍｇ</v>
          </cell>
          <cell r="C133" t="str">
            <v>ノバルティスファ－マ（28/入）</v>
          </cell>
          <cell r="D133" t="str">
            <v>箱</v>
          </cell>
          <cell r="E133">
            <v>3</v>
          </cell>
          <cell r="F133">
            <v>8740</v>
          </cell>
          <cell r="G133">
            <v>9177</v>
          </cell>
        </row>
        <row r="134">
          <cell r="A134" t="str">
            <v>00025039</v>
          </cell>
          <cell r="B134" t="str">
            <v>イクセロンパッチ9ｍｇ</v>
          </cell>
          <cell r="C134" t="str">
            <v>ノバルティスファ－マ（28/入）</v>
          </cell>
          <cell r="D134" t="str">
            <v>箱</v>
          </cell>
          <cell r="E134">
            <v>3</v>
          </cell>
          <cell r="F134">
            <v>9840</v>
          </cell>
          <cell r="G134">
            <v>10332</v>
          </cell>
        </row>
        <row r="135">
          <cell r="A135" t="str">
            <v>00025040</v>
          </cell>
          <cell r="B135" t="str">
            <v>イクセロンパッチ13.5ｍｇ</v>
          </cell>
          <cell r="C135" t="str">
            <v>ノバルティスファ－マ（28/入）</v>
          </cell>
          <cell r="D135" t="str">
            <v>箱</v>
          </cell>
          <cell r="E135">
            <v>3</v>
          </cell>
          <cell r="F135">
            <v>10550</v>
          </cell>
          <cell r="G135">
            <v>11077</v>
          </cell>
        </row>
        <row r="136">
          <cell r="A136" t="str">
            <v>00025041</v>
          </cell>
          <cell r="B136" t="str">
            <v>イクセロンパッチ18ｍｇ</v>
          </cell>
          <cell r="C136" t="str">
            <v>ノバルティスファ－マ（28/入）</v>
          </cell>
          <cell r="D136" t="str">
            <v>箱</v>
          </cell>
          <cell r="E136">
            <v>3</v>
          </cell>
          <cell r="F136">
            <v>11080</v>
          </cell>
          <cell r="G136">
            <v>11634</v>
          </cell>
        </row>
        <row r="137">
          <cell r="A137" t="str">
            <v>00020317</v>
          </cell>
          <cell r="B137" t="str">
            <v>エクジェイド懸濁用錠125ｍｇ</v>
          </cell>
          <cell r="C137" t="str">
            <v>ノバルティスファ－マ(20/入)</v>
          </cell>
          <cell r="D137" t="str">
            <v>箱</v>
          </cell>
          <cell r="E137">
            <v>110</v>
          </cell>
          <cell r="F137">
            <v>21500</v>
          </cell>
          <cell r="G137">
            <v>22575</v>
          </cell>
        </row>
        <row r="138">
          <cell r="A138" t="str">
            <v>00020318</v>
          </cell>
          <cell r="B138" t="str">
            <v>エクジェイド懸濁用錠500ｍｇ</v>
          </cell>
          <cell r="C138" t="str">
            <v>ノバルティスファ－マ(20/入)</v>
          </cell>
          <cell r="D138" t="str">
            <v>箱</v>
          </cell>
          <cell r="E138">
            <v>80</v>
          </cell>
          <cell r="F138">
            <v>85600</v>
          </cell>
          <cell r="G138">
            <v>89880</v>
          </cell>
        </row>
        <row r="139">
          <cell r="A139" t="str">
            <v>00020591</v>
          </cell>
          <cell r="B139" t="str">
            <v>グリベック錠100ｍｇ</v>
          </cell>
          <cell r="C139" t="str">
            <v>ノバルティスファ－マ(120/入)</v>
          </cell>
          <cell r="D139" t="str">
            <v>箱</v>
          </cell>
          <cell r="E139">
            <v>12</v>
          </cell>
          <cell r="F139">
            <v>305800</v>
          </cell>
          <cell r="G139">
            <v>321090</v>
          </cell>
        </row>
        <row r="140">
          <cell r="A140" t="str">
            <v>00020607</v>
          </cell>
          <cell r="B140" t="str">
            <v>クロザリル錠100ｍｇ</v>
          </cell>
          <cell r="C140" t="str">
            <v>ノバルティスファ－マ(100/入)</v>
          </cell>
          <cell r="D140" t="str">
            <v>箱</v>
          </cell>
          <cell r="E140">
            <v>1</v>
          </cell>
          <cell r="F140">
            <v>27840</v>
          </cell>
          <cell r="G140">
            <v>29232</v>
          </cell>
        </row>
        <row r="141">
          <cell r="A141" t="str">
            <v>00020608</v>
          </cell>
          <cell r="B141" t="str">
            <v>クロザリル錠25ｍｇ</v>
          </cell>
          <cell r="C141" t="str">
            <v>ノバルティスファ－マ(100/入)</v>
          </cell>
          <cell r="D141" t="str">
            <v>箱</v>
          </cell>
          <cell r="E141">
            <v>5</v>
          </cell>
          <cell r="F141">
            <v>7900</v>
          </cell>
          <cell r="G141">
            <v>8295</v>
          </cell>
        </row>
        <row r="142">
          <cell r="A142" t="str">
            <v>00020655</v>
          </cell>
          <cell r="B142" t="str">
            <v>コムタン錠100ｍｇ</v>
          </cell>
          <cell r="C142" t="str">
            <v>ノバルティスファ－マ(100/入)</v>
          </cell>
          <cell r="D142" t="str">
            <v>箱</v>
          </cell>
          <cell r="E142">
            <v>1</v>
          </cell>
          <cell r="F142">
            <v>19620</v>
          </cell>
          <cell r="G142">
            <v>20601</v>
          </cell>
        </row>
        <row r="143">
          <cell r="A143" t="str">
            <v>00020713</v>
          </cell>
          <cell r="B143" t="str">
            <v>サンドスタチンＬＡＲ筋注用10ｍｇ</v>
          </cell>
          <cell r="C143" t="str">
            <v>ノバルティスファ－マ</v>
          </cell>
          <cell r="D143" t="str">
            <v>Ｖ</v>
          </cell>
          <cell r="E143">
            <v>12</v>
          </cell>
          <cell r="F143">
            <v>112100</v>
          </cell>
          <cell r="G143">
            <v>117705</v>
          </cell>
        </row>
        <row r="144">
          <cell r="A144" t="str">
            <v>00020714</v>
          </cell>
          <cell r="B144" t="str">
            <v>サンドスタチンＬＡＲ筋注用20ｍｇ</v>
          </cell>
          <cell r="C144" t="str">
            <v>ノバルティスファ－マ</v>
          </cell>
          <cell r="D144" t="str">
            <v>Ｖ</v>
          </cell>
          <cell r="E144">
            <v>25</v>
          </cell>
          <cell r="F144">
            <v>198920</v>
          </cell>
          <cell r="G144">
            <v>208866</v>
          </cell>
        </row>
        <row r="145">
          <cell r="A145" t="str">
            <v>00020715</v>
          </cell>
          <cell r="B145" t="str">
            <v>サンドスタチンＬＡＲ筋注用30ｍｇ</v>
          </cell>
          <cell r="C145" t="str">
            <v>ノバルティスファ－マ</v>
          </cell>
          <cell r="D145" t="str">
            <v>Ｖ</v>
          </cell>
          <cell r="E145">
            <v>15</v>
          </cell>
          <cell r="F145">
            <v>280050</v>
          </cell>
          <cell r="G145">
            <v>294052</v>
          </cell>
        </row>
        <row r="146">
          <cell r="A146" t="str">
            <v>00020767</v>
          </cell>
          <cell r="B146" t="str">
            <v>シムレクト静注用20ｍｇ</v>
          </cell>
          <cell r="C146" t="str">
            <v>ノバルティスファ－マ</v>
          </cell>
          <cell r="D146" t="str">
            <v>Ｖ</v>
          </cell>
          <cell r="E146">
            <v>1</v>
          </cell>
          <cell r="F146">
            <v>324200</v>
          </cell>
          <cell r="G146">
            <v>340410</v>
          </cell>
        </row>
        <row r="147">
          <cell r="A147" t="str">
            <v>00021355</v>
          </cell>
          <cell r="B147" t="str">
            <v>ビスダイン静注用15ｍｇ</v>
          </cell>
          <cell r="C147" t="str">
            <v>ノバルティスファ－マ</v>
          </cell>
          <cell r="D147" t="str">
            <v>Ｖ</v>
          </cell>
          <cell r="E147">
            <v>1</v>
          </cell>
          <cell r="F147">
            <v>169600</v>
          </cell>
          <cell r="G147">
            <v>178080</v>
          </cell>
        </row>
        <row r="148">
          <cell r="A148" t="str">
            <v>00021965</v>
          </cell>
          <cell r="B148" t="str">
            <v>ルセンティス硝子体内注射液2.3ｍｇ／0.23ｍＬ</v>
          </cell>
          <cell r="C148" t="str">
            <v>ノバルティスファ－マ</v>
          </cell>
          <cell r="D148" t="str">
            <v>Ｖ</v>
          </cell>
          <cell r="E148">
            <v>1</v>
          </cell>
          <cell r="F148">
            <v>163400</v>
          </cell>
          <cell r="G148">
            <v>171570</v>
          </cell>
        </row>
        <row r="149">
          <cell r="A149" t="str">
            <v>00021243</v>
          </cell>
          <cell r="B149" t="str">
            <v>ノボラピッド70ミックス注フレックスペン</v>
          </cell>
          <cell r="C149" t="str">
            <v>ノボ（2/入）</v>
          </cell>
          <cell r="D149" t="str">
            <v>箱</v>
          </cell>
          <cell r="E149">
            <v>5</v>
          </cell>
          <cell r="F149">
            <v>4240</v>
          </cell>
          <cell r="G149">
            <v>4452</v>
          </cell>
        </row>
        <row r="150">
          <cell r="A150" t="str">
            <v>00021244</v>
          </cell>
          <cell r="B150" t="str">
            <v>ノボラピッド注フレックスペン</v>
          </cell>
          <cell r="C150" t="str">
            <v>ノボ(2/入)</v>
          </cell>
          <cell r="D150" t="str">
            <v>箱</v>
          </cell>
          <cell r="E150">
            <v>336</v>
          </cell>
          <cell r="F150">
            <v>4240</v>
          </cell>
          <cell r="G150">
            <v>4452</v>
          </cell>
        </row>
        <row r="151">
          <cell r="A151" t="str">
            <v>00021349</v>
          </cell>
          <cell r="B151" t="str">
            <v>ビクト－ザ皮下注18ｍｇ</v>
          </cell>
          <cell r="C151" t="str">
            <v>ノボ（2/入）</v>
          </cell>
          <cell r="D151" t="str">
            <v>箱</v>
          </cell>
          <cell r="E151">
            <v>26</v>
          </cell>
          <cell r="F151">
            <v>18480</v>
          </cell>
          <cell r="G151">
            <v>19404</v>
          </cell>
        </row>
        <row r="152">
          <cell r="A152" t="str">
            <v>00022003</v>
          </cell>
          <cell r="B152" t="str">
            <v>レベミル注フレックスペン</v>
          </cell>
          <cell r="C152" t="str">
            <v>ノボ(2/入)</v>
          </cell>
          <cell r="D152" t="str">
            <v>箱</v>
          </cell>
          <cell r="E152">
            <v>151</v>
          </cell>
          <cell r="F152">
            <v>4680</v>
          </cell>
          <cell r="G152">
            <v>4914</v>
          </cell>
        </row>
        <row r="153">
          <cell r="A153" t="str">
            <v>00020218</v>
          </cell>
          <cell r="B153" t="str">
            <v>ＥＯＢ・プリモビスト注シリンジ　10ｍＬ　5本入</v>
          </cell>
          <cell r="C153" t="str">
            <v>バイエル(5/入)</v>
          </cell>
          <cell r="D153" t="str">
            <v>箱</v>
          </cell>
          <cell r="E153">
            <v>15</v>
          </cell>
          <cell r="F153">
            <v>94100</v>
          </cell>
          <cell r="G153">
            <v>98805</v>
          </cell>
        </row>
        <row r="154">
          <cell r="A154" t="str">
            <v>00020221</v>
          </cell>
          <cell r="B154" t="str">
            <v>イオパミロン注370シリンジ　100ｍＬ</v>
          </cell>
          <cell r="C154" t="str">
            <v>バイエル(5/入)</v>
          </cell>
          <cell r="D154" t="str">
            <v>箱</v>
          </cell>
          <cell r="E154">
            <v>110</v>
          </cell>
          <cell r="F154">
            <v>46865</v>
          </cell>
          <cell r="G154">
            <v>49208</v>
          </cell>
        </row>
        <row r="155">
          <cell r="A155" t="str">
            <v>00021587</v>
          </cell>
          <cell r="B155" t="str">
            <v>ベタフェロン皮下注用960万国際単位</v>
          </cell>
          <cell r="C155" t="str">
            <v>バイエル(5/入)</v>
          </cell>
          <cell r="D155" t="str">
            <v>箱</v>
          </cell>
          <cell r="E155">
            <v>1</v>
          </cell>
          <cell r="F155">
            <v>50900</v>
          </cell>
          <cell r="G155">
            <v>53445</v>
          </cell>
        </row>
        <row r="156">
          <cell r="A156" t="str">
            <v>00020125</v>
          </cell>
          <cell r="B156" t="str">
            <v>アボネックス筋注用シリンジ30μｇ</v>
          </cell>
          <cell r="C156" t="str">
            <v>バイオジェン・アイデック・ジャパン</v>
          </cell>
          <cell r="D156" t="str">
            <v>本</v>
          </cell>
          <cell r="E156">
            <v>1</v>
          </cell>
          <cell r="F156">
            <v>36300</v>
          </cell>
          <cell r="G156">
            <v>38115</v>
          </cell>
        </row>
        <row r="157">
          <cell r="A157" t="str">
            <v>00020534</v>
          </cell>
          <cell r="B157" t="str">
            <v>ガンマガ－ド静注用2.5ｇ</v>
          </cell>
          <cell r="C157" t="str">
            <v>バクスタ－</v>
          </cell>
          <cell r="D157" t="str">
            <v>Ｖ</v>
          </cell>
          <cell r="E157">
            <v>23</v>
          </cell>
          <cell r="F157">
            <v>12363</v>
          </cell>
          <cell r="G157">
            <v>12981</v>
          </cell>
        </row>
        <row r="158">
          <cell r="A158" t="str">
            <v>00025042</v>
          </cell>
          <cell r="B158" t="str">
            <v>ス－プレン吸入麻酔液</v>
          </cell>
          <cell r="C158" t="str">
            <v>バクスタ－（240mL×6/入）</v>
          </cell>
          <cell r="D158" t="str">
            <v>箱</v>
          </cell>
          <cell r="E158">
            <v>1</v>
          </cell>
          <cell r="F158">
            <v>58010</v>
          </cell>
          <cell r="G158">
            <v>60910</v>
          </cell>
        </row>
        <row r="159">
          <cell r="A159" t="str">
            <v>00020000</v>
          </cell>
          <cell r="B159" t="str">
            <v>Ａベンジン　500mL</v>
          </cell>
          <cell r="C159" t="str">
            <v>原</v>
          </cell>
          <cell r="D159" t="str">
            <v>本</v>
          </cell>
          <cell r="E159">
            <v>14</v>
          </cell>
          <cell r="F159">
            <v>250</v>
          </cell>
          <cell r="G159">
            <v>262</v>
          </cell>
        </row>
        <row r="160">
          <cell r="A160" t="str">
            <v>00025048</v>
          </cell>
          <cell r="B160" t="str">
            <v>ノルスパンテ－プ10ｍｇ</v>
          </cell>
          <cell r="C160" t="str">
            <v>久光(2/入)</v>
          </cell>
          <cell r="D160" t="str">
            <v>箱</v>
          </cell>
          <cell r="E160">
            <v>1</v>
          </cell>
          <cell r="F160">
            <v>4359</v>
          </cell>
          <cell r="G160">
            <v>4576</v>
          </cell>
        </row>
        <row r="161">
          <cell r="A161" t="str">
            <v>00025049</v>
          </cell>
          <cell r="B161" t="str">
            <v>ノルスパンテ－プ20ｍｇ</v>
          </cell>
          <cell r="C161" t="str">
            <v>久光(2/入)</v>
          </cell>
          <cell r="D161" t="str">
            <v>箱</v>
          </cell>
          <cell r="E161">
            <v>1</v>
          </cell>
          <cell r="F161">
            <v>6717</v>
          </cell>
          <cell r="G161">
            <v>7052</v>
          </cell>
        </row>
        <row r="162">
          <cell r="A162" t="str">
            <v>00025047</v>
          </cell>
          <cell r="B162" t="str">
            <v>ノルスパンテ－プ5ｍｇ</v>
          </cell>
          <cell r="C162" t="str">
            <v>久光(2/入)</v>
          </cell>
          <cell r="D162" t="str">
            <v>箱</v>
          </cell>
          <cell r="E162">
            <v>1</v>
          </cell>
          <cell r="F162">
            <v>2828</v>
          </cell>
          <cell r="G162">
            <v>2969</v>
          </cell>
        </row>
        <row r="163">
          <cell r="A163" t="str">
            <v>00020668</v>
          </cell>
          <cell r="B163" t="str">
            <v>ザイボックス錠600ｍｇ</v>
          </cell>
          <cell r="C163" t="str">
            <v>ファイザ－(10/入)</v>
          </cell>
          <cell r="D163" t="str">
            <v>箱</v>
          </cell>
          <cell r="E163">
            <v>21</v>
          </cell>
          <cell r="F163">
            <v>119657</v>
          </cell>
          <cell r="G163">
            <v>125639</v>
          </cell>
        </row>
        <row r="164">
          <cell r="A164" t="str">
            <v>00020754</v>
          </cell>
          <cell r="B164" t="str">
            <v>ジスロマック錠600ｍｇ</v>
          </cell>
          <cell r="C164" t="str">
            <v>ファイザ－(バラ)(30/入)</v>
          </cell>
          <cell r="D164" t="str">
            <v>箱</v>
          </cell>
          <cell r="E164">
            <v>5</v>
          </cell>
          <cell r="F164">
            <v>22968</v>
          </cell>
          <cell r="G164">
            <v>24116</v>
          </cell>
        </row>
        <row r="165">
          <cell r="A165" t="str">
            <v>00021422</v>
          </cell>
          <cell r="B165" t="str">
            <v>ブイフェンド200ｍｇ静注用</v>
          </cell>
          <cell r="C165" t="str">
            <v>ファイザ－(10/入)</v>
          </cell>
          <cell r="D165" t="str">
            <v>箱</v>
          </cell>
          <cell r="E165">
            <v>37</v>
          </cell>
          <cell r="F165">
            <v>107510</v>
          </cell>
          <cell r="G165">
            <v>112885</v>
          </cell>
        </row>
        <row r="166">
          <cell r="A166" t="str">
            <v>00021423</v>
          </cell>
          <cell r="B166" t="str">
            <v>ブイフェンド錠200ｍｇ</v>
          </cell>
          <cell r="C166" t="str">
            <v>ファイザ－(50/入)</v>
          </cell>
          <cell r="D166" t="str">
            <v>箱</v>
          </cell>
          <cell r="E166">
            <v>10</v>
          </cell>
          <cell r="F166">
            <v>157601</v>
          </cell>
          <cell r="G166">
            <v>165481</v>
          </cell>
        </row>
        <row r="167">
          <cell r="A167" t="str">
            <v>00021424</v>
          </cell>
          <cell r="B167" t="str">
            <v>ブイフェンド錠50ｍｇ</v>
          </cell>
          <cell r="C167" t="str">
            <v>ファイザ－(50/入)</v>
          </cell>
          <cell r="D167" t="str">
            <v>箱</v>
          </cell>
          <cell r="E167">
            <v>8</v>
          </cell>
          <cell r="F167">
            <v>51226</v>
          </cell>
          <cell r="G167">
            <v>53787</v>
          </cell>
        </row>
        <row r="168">
          <cell r="A168" t="str">
            <v>00021527</v>
          </cell>
          <cell r="B168" t="str">
            <v>プロジフ静注液100</v>
          </cell>
          <cell r="C168" t="str">
            <v>ファイザ－(10/入)</v>
          </cell>
          <cell r="D168" t="str">
            <v>箱</v>
          </cell>
          <cell r="E168">
            <v>15</v>
          </cell>
          <cell r="F168">
            <v>48608</v>
          </cell>
          <cell r="G168">
            <v>51038</v>
          </cell>
        </row>
        <row r="169">
          <cell r="A169" t="str">
            <v>00021528</v>
          </cell>
          <cell r="B169" t="str">
            <v>プロジフ静注液200</v>
          </cell>
          <cell r="C169" t="str">
            <v>ファイザ－(10/入)</v>
          </cell>
          <cell r="D169" t="str">
            <v>箱</v>
          </cell>
          <cell r="E169">
            <v>8</v>
          </cell>
          <cell r="F169">
            <v>90742</v>
          </cell>
          <cell r="G169">
            <v>95279</v>
          </cell>
        </row>
        <row r="170">
          <cell r="A170" t="str">
            <v>00021708</v>
          </cell>
          <cell r="B170" t="str">
            <v>ミグシス錠5ｍｇ</v>
          </cell>
          <cell r="C170" t="str">
            <v>ファイザ－(140/入)</v>
          </cell>
          <cell r="D170" t="str">
            <v>箱</v>
          </cell>
          <cell r="E170">
            <v>3</v>
          </cell>
          <cell r="F170">
            <v>4221</v>
          </cell>
          <cell r="G170">
            <v>4432</v>
          </cell>
        </row>
        <row r="171">
          <cell r="A171" t="str">
            <v>00021832</v>
          </cell>
          <cell r="B171" t="str">
            <v>ユナシン－Ｓ静注用1.5ｇ</v>
          </cell>
          <cell r="C171" t="str">
            <v>ファイザ－(10/入)</v>
          </cell>
          <cell r="D171" t="str">
            <v>箱</v>
          </cell>
          <cell r="E171">
            <v>392</v>
          </cell>
          <cell r="F171">
            <v>8167</v>
          </cell>
          <cell r="G171">
            <v>8575</v>
          </cell>
        </row>
        <row r="172">
          <cell r="A172" t="str">
            <v>00021995</v>
          </cell>
          <cell r="B172" t="str">
            <v>レバチオ錠20ｍｇ</v>
          </cell>
          <cell r="C172" t="str">
            <v>ファイザ－(90/入)</v>
          </cell>
          <cell r="D172" t="str">
            <v>箱</v>
          </cell>
          <cell r="E172">
            <v>1</v>
          </cell>
          <cell r="F172">
            <v>98400</v>
          </cell>
          <cell r="G172">
            <v>103320</v>
          </cell>
        </row>
        <row r="173">
          <cell r="A173" t="str">
            <v>00021896</v>
          </cell>
          <cell r="B173" t="str">
            <v>リゾビスト注　1.6ｍＬ</v>
          </cell>
          <cell r="C173" t="str">
            <v>富士フィルム</v>
          </cell>
          <cell r="D173" t="str">
            <v>Ｖ</v>
          </cell>
          <cell r="E173">
            <v>23</v>
          </cell>
          <cell r="F173">
            <v>17400</v>
          </cell>
          <cell r="G173">
            <v>18270</v>
          </cell>
        </row>
        <row r="174">
          <cell r="A174" t="str">
            <v>00021755</v>
          </cell>
          <cell r="B174" t="str">
            <v>無水エタノ－ル注「フソ－」　5ｍＬ</v>
          </cell>
          <cell r="C174" t="str">
            <v>扶桑(10/入)</v>
          </cell>
          <cell r="D174" t="str">
            <v>箱</v>
          </cell>
          <cell r="E174">
            <v>6</v>
          </cell>
          <cell r="F174">
            <v>9200</v>
          </cell>
          <cell r="G174">
            <v>9660</v>
          </cell>
        </row>
        <row r="175">
          <cell r="A175" t="str">
            <v>00021506</v>
          </cell>
          <cell r="B175" t="str">
            <v>プレセデックス静注液200μｇ「マルイシ」2ｍＬ</v>
          </cell>
          <cell r="C175" t="str">
            <v>丸石(5/入)</v>
          </cell>
          <cell r="D175" t="str">
            <v>箱</v>
          </cell>
          <cell r="E175">
            <v>122</v>
          </cell>
          <cell r="F175">
            <v>23730</v>
          </cell>
          <cell r="G175">
            <v>24916</v>
          </cell>
        </row>
        <row r="176">
          <cell r="A176" t="str">
            <v>00021740</v>
          </cell>
          <cell r="B176" t="str">
            <v>ミルクポン　3Ｌ</v>
          </cell>
          <cell r="C176" t="str">
            <v>丸石</v>
          </cell>
          <cell r="D176" t="str">
            <v>本</v>
          </cell>
          <cell r="E176">
            <v>184</v>
          </cell>
          <cell r="F176">
            <v>2250</v>
          </cell>
          <cell r="G176">
            <v>2362</v>
          </cell>
        </row>
        <row r="177">
          <cell r="A177" t="str">
            <v>00020416</v>
          </cell>
          <cell r="B177" t="str">
            <v>オキサロ－ル軟膏25μｇ／ｇ　10ｇ</v>
          </cell>
          <cell r="C177" t="str">
            <v>マルホ(10/入)</v>
          </cell>
          <cell r="D177" t="str">
            <v>箱</v>
          </cell>
          <cell r="E177">
            <v>12</v>
          </cell>
          <cell r="F177">
            <v>12800</v>
          </cell>
          <cell r="G177">
            <v>13440</v>
          </cell>
        </row>
        <row r="178">
          <cell r="A178" t="str">
            <v>00021416</v>
          </cell>
          <cell r="B178" t="str">
            <v>ファロム錠200ｍｇ</v>
          </cell>
          <cell r="C178" t="str">
            <v>マルホ(100/入)</v>
          </cell>
          <cell r="D178" t="str">
            <v>箱</v>
          </cell>
          <cell r="E178">
            <v>6</v>
          </cell>
          <cell r="F178">
            <v>6700</v>
          </cell>
          <cell r="G178">
            <v>7035</v>
          </cell>
        </row>
        <row r="179">
          <cell r="A179" t="str">
            <v>00021350</v>
          </cell>
          <cell r="B179" t="str">
            <v>ビクロックス点滴静注250ｍｇ</v>
          </cell>
          <cell r="C179" t="str">
            <v>Meiji Seika(5/入)</v>
          </cell>
          <cell r="D179" t="str">
            <v>箱</v>
          </cell>
          <cell r="E179">
            <v>200</v>
          </cell>
          <cell r="F179">
            <v>6970</v>
          </cell>
          <cell r="G179">
            <v>7318</v>
          </cell>
        </row>
        <row r="180">
          <cell r="A180" t="str">
            <v>00020813</v>
          </cell>
          <cell r="B180" t="str">
            <v>スプレキュアＭＰ皮下注用1.8</v>
          </cell>
          <cell r="C180" t="str">
            <v>持田</v>
          </cell>
          <cell r="D180" t="str">
            <v>本</v>
          </cell>
          <cell r="E180">
            <v>1</v>
          </cell>
          <cell r="F180">
            <v>9725</v>
          </cell>
          <cell r="G180">
            <v>10211</v>
          </cell>
        </row>
        <row r="181">
          <cell r="A181" t="str">
            <v>00021240</v>
          </cell>
          <cell r="B181" t="str">
            <v>ノボ・ヘパリン注5千単位／5ｍＬ</v>
          </cell>
          <cell r="C181" t="str">
            <v>持田(5/入)</v>
          </cell>
          <cell r="D181" t="str">
            <v>箱</v>
          </cell>
          <cell r="E181">
            <v>2264</v>
          </cell>
          <cell r="F181">
            <v>975</v>
          </cell>
          <cell r="G181">
            <v>1023</v>
          </cell>
        </row>
        <row r="182">
          <cell r="A182" t="str">
            <v>00022006</v>
          </cell>
          <cell r="B182" t="str">
            <v>レボホリナ－ト点滴静注用100ｍｇ「ヤクルト」</v>
          </cell>
          <cell r="C182" t="str">
            <v>ヤクルト(5/入)</v>
          </cell>
          <cell r="D182" t="str">
            <v>箱</v>
          </cell>
          <cell r="E182">
            <v>133</v>
          </cell>
          <cell r="F182">
            <v>23085</v>
          </cell>
          <cell r="G182">
            <v>24239</v>
          </cell>
        </row>
        <row r="183">
          <cell r="A183" t="str">
            <v>00020169</v>
          </cell>
          <cell r="B183" t="str">
            <v>アルチバ静注用2ｍｇ</v>
          </cell>
          <cell r="C183" t="str">
            <v>ヤンセンファ－マ(5/入)</v>
          </cell>
          <cell r="D183" t="str">
            <v>箱</v>
          </cell>
          <cell r="E183">
            <v>425</v>
          </cell>
          <cell r="F183">
            <v>11500</v>
          </cell>
          <cell r="G183">
            <v>12075</v>
          </cell>
        </row>
        <row r="184">
          <cell r="A184" t="str">
            <v>00020243</v>
          </cell>
          <cell r="B184" t="str">
            <v>イトリゾ－ル内用液1％</v>
          </cell>
          <cell r="C184" t="str">
            <v>ヤンセンファ－マ（140/入）</v>
          </cell>
          <cell r="D184" t="str">
            <v>本</v>
          </cell>
          <cell r="E184">
            <v>110</v>
          </cell>
          <cell r="F184">
            <v>13817</v>
          </cell>
          <cell r="G184">
            <v>14507</v>
          </cell>
        </row>
        <row r="185">
          <cell r="A185" t="str">
            <v>00021118</v>
          </cell>
          <cell r="B185" t="str">
            <v>ドキシル注20ｍｇ</v>
          </cell>
          <cell r="C185" t="str">
            <v>ヤンセンファ－マ</v>
          </cell>
          <cell r="D185" t="str">
            <v>Ｖ</v>
          </cell>
          <cell r="E185">
            <v>70</v>
          </cell>
          <cell r="F185">
            <v>89302</v>
          </cell>
          <cell r="G185">
            <v>93767</v>
          </cell>
        </row>
        <row r="186">
          <cell r="A186" t="str">
            <v>00025033</v>
          </cell>
          <cell r="B186" t="str">
            <v>トラムセット配合錠</v>
          </cell>
          <cell r="C186" t="str">
            <v>ヤンセンファ－マ（100/入）</v>
          </cell>
          <cell r="D186" t="str">
            <v>箱</v>
          </cell>
          <cell r="E186">
            <v>6</v>
          </cell>
          <cell r="F186">
            <v>6308</v>
          </cell>
          <cell r="G186">
            <v>6623</v>
          </cell>
        </row>
        <row r="187">
          <cell r="A187" t="str">
            <v>00021610</v>
          </cell>
          <cell r="B187" t="str">
            <v>ベルケイド注射用3ｍｇ</v>
          </cell>
          <cell r="C187" t="str">
            <v>ヤンセンファ－マ</v>
          </cell>
          <cell r="D187" t="str">
            <v>Ｖ</v>
          </cell>
          <cell r="E187">
            <v>26</v>
          </cell>
          <cell r="F187">
            <v>152563</v>
          </cell>
          <cell r="G187">
            <v>160191</v>
          </cell>
        </row>
        <row r="188">
          <cell r="A188" t="str">
            <v>00021881</v>
          </cell>
          <cell r="B188" t="str">
            <v>リスパダ－ルコンスタ筋注用25ｍｇ</v>
          </cell>
          <cell r="C188" t="str">
            <v>ヤンセンファ－マ</v>
          </cell>
          <cell r="D188" t="str">
            <v>Ｖ</v>
          </cell>
          <cell r="E188">
            <v>14</v>
          </cell>
          <cell r="F188">
            <v>21760</v>
          </cell>
          <cell r="G188">
            <v>22848</v>
          </cell>
        </row>
        <row r="189">
          <cell r="A189" t="str">
            <v>00020457</v>
          </cell>
          <cell r="B189" t="str">
            <v>オリブ油（滅菌済）25ｍＬ</v>
          </cell>
          <cell r="C189" t="str">
            <v>吉田</v>
          </cell>
          <cell r="D189" t="str">
            <v>本</v>
          </cell>
          <cell r="E189">
            <v>128</v>
          </cell>
          <cell r="F189">
            <v>280</v>
          </cell>
          <cell r="G189">
            <v>294</v>
          </cell>
        </row>
        <row r="190">
          <cell r="A190" t="str">
            <v>00021611</v>
          </cell>
          <cell r="B190" t="str">
            <v>ベルコム ロ－ション　1Ｌ</v>
          </cell>
          <cell r="C190" t="str">
            <v>吉田</v>
          </cell>
          <cell r="D190" t="str">
            <v>本</v>
          </cell>
          <cell r="E190">
            <v>609</v>
          </cell>
          <cell r="F190">
            <v>2080</v>
          </cell>
          <cell r="G190">
            <v>2184</v>
          </cell>
        </row>
        <row r="191">
          <cell r="A191" t="str">
            <v>00021789</v>
          </cell>
          <cell r="B191" t="str">
            <v>滅菌精製水「ヨシダ」　500ｍＬ</v>
          </cell>
          <cell r="C191" t="str">
            <v>吉田（ガラス容器）</v>
          </cell>
          <cell r="D191" t="str">
            <v>本</v>
          </cell>
          <cell r="E191">
            <v>1</v>
          </cell>
          <cell r="F191">
            <v>221</v>
          </cell>
          <cell r="G191">
            <v>232</v>
          </cell>
        </row>
        <row r="192">
          <cell r="A192" t="str">
            <v>00021849</v>
          </cell>
          <cell r="B192" t="str">
            <v>ヨウ素「コザカイ・Ｍ」　25ｇ</v>
          </cell>
          <cell r="C192" t="str">
            <v>吉田</v>
          </cell>
          <cell r="D192" t="str">
            <v>個</v>
          </cell>
          <cell r="E192">
            <v>1</v>
          </cell>
          <cell r="F192">
            <v>427</v>
          </cell>
          <cell r="G192">
            <v>448</v>
          </cell>
        </row>
        <row r="193">
          <cell r="A193" t="str">
            <v>00020052</v>
          </cell>
          <cell r="B193" t="str">
            <v>アセトン（一級）500ｇ</v>
          </cell>
          <cell r="C193" t="str">
            <v>和光純薬</v>
          </cell>
          <cell r="D193" t="str">
            <v>本</v>
          </cell>
          <cell r="E193">
            <v>5</v>
          </cell>
          <cell r="F193">
            <v>670</v>
          </cell>
          <cell r="G193">
            <v>703</v>
          </cell>
        </row>
        <row r="194">
          <cell r="A194" t="str">
            <v>00022128</v>
          </cell>
          <cell r="B194" t="str">
            <v>インテグランシート0.2g</v>
          </cell>
          <cell r="C194" t="str">
            <v>日本臓器（5/入）</v>
          </cell>
          <cell r="D194" t="str">
            <v>箱</v>
          </cell>
          <cell r="E194">
            <v>20</v>
          </cell>
          <cell r="F194">
            <v>12210</v>
          </cell>
          <cell r="G194">
            <v>12820</v>
          </cell>
        </row>
      </sheetData>
      <sheetData sheetId="12">
        <row r="2">
          <cell r="A2" t="str">
            <v>01A</v>
          </cell>
          <cell r="B2" t="str">
            <v>防衛本省共通費</v>
          </cell>
          <cell r="C2" t="str">
            <v>庁費</v>
          </cell>
          <cell r="D2" t="str">
            <v>備品費</v>
          </cell>
        </row>
        <row r="3">
          <cell r="A3" t="str">
            <v>02A</v>
          </cell>
          <cell r="B3" t="str">
            <v>防衛本省共通費</v>
          </cell>
          <cell r="C3" t="str">
            <v>庁費</v>
          </cell>
          <cell r="D3" t="str">
            <v>消耗品</v>
          </cell>
        </row>
        <row r="4">
          <cell r="A4" t="str">
            <v>03A</v>
          </cell>
          <cell r="B4" t="str">
            <v>防衛本省共通費</v>
          </cell>
          <cell r="C4" t="str">
            <v>庁費</v>
          </cell>
          <cell r="D4" t="str">
            <v>印刷製本費</v>
          </cell>
        </row>
        <row r="5">
          <cell r="A5" t="str">
            <v>03B</v>
          </cell>
          <cell r="B5" t="str">
            <v>防衛本省共通費</v>
          </cell>
          <cell r="C5" t="str">
            <v>庁費</v>
          </cell>
          <cell r="D5" t="str">
            <v>印刷製本費</v>
          </cell>
        </row>
        <row r="6">
          <cell r="A6" t="str">
            <v>04A</v>
          </cell>
          <cell r="B6" t="str">
            <v>防衛本省共通費</v>
          </cell>
          <cell r="C6" t="str">
            <v>庁費</v>
          </cell>
          <cell r="D6" t="str">
            <v>通信運搬費</v>
          </cell>
        </row>
        <row r="7">
          <cell r="A7" t="str">
            <v>05A</v>
          </cell>
          <cell r="B7" t="str">
            <v>防衛本省共通費</v>
          </cell>
          <cell r="C7" t="str">
            <v>庁費</v>
          </cell>
          <cell r="D7" t="str">
            <v>光熱水料</v>
          </cell>
        </row>
        <row r="8">
          <cell r="A8" t="str">
            <v>05B</v>
          </cell>
          <cell r="B8" t="str">
            <v>防衛本省共通費</v>
          </cell>
          <cell r="C8" t="str">
            <v>庁費</v>
          </cell>
          <cell r="D8" t="str">
            <v>光熱水料</v>
          </cell>
        </row>
        <row r="9">
          <cell r="A9" t="str">
            <v>05C</v>
          </cell>
          <cell r="B9" t="str">
            <v>防衛本省共通費</v>
          </cell>
          <cell r="C9" t="str">
            <v>庁費</v>
          </cell>
          <cell r="D9" t="str">
            <v>光熱水料</v>
          </cell>
        </row>
        <row r="10">
          <cell r="A10" t="str">
            <v>05D</v>
          </cell>
          <cell r="B10" t="str">
            <v>防衛本省共通費</v>
          </cell>
          <cell r="C10" t="str">
            <v>庁費</v>
          </cell>
          <cell r="D10" t="str">
            <v>光熱水料</v>
          </cell>
        </row>
        <row r="11">
          <cell r="A11" t="str">
            <v>06A</v>
          </cell>
          <cell r="B11" t="str">
            <v>防衛本省共通費</v>
          </cell>
          <cell r="C11" t="str">
            <v>庁費</v>
          </cell>
          <cell r="D11" t="str">
            <v>借料及び損料</v>
          </cell>
        </row>
        <row r="12">
          <cell r="A12" t="str">
            <v>06B</v>
          </cell>
          <cell r="B12" t="str">
            <v>防衛本省共通費</v>
          </cell>
          <cell r="C12" t="str">
            <v>庁費</v>
          </cell>
          <cell r="D12" t="str">
            <v>借料及び損料</v>
          </cell>
        </row>
        <row r="13">
          <cell r="A13" t="str">
            <v>07A</v>
          </cell>
          <cell r="B13" t="str">
            <v>防衛本省共通費</v>
          </cell>
          <cell r="C13" t="str">
            <v>庁費</v>
          </cell>
          <cell r="D13" t="str">
            <v>会議費</v>
          </cell>
        </row>
        <row r="14">
          <cell r="A14" t="str">
            <v>07B</v>
          </cell>
          <cell r="B14" t="str">
            <v>防衛本省共通費</v>
          </cell>
          <cell r="C14" t="str">
            <v>庁費</v>
          </cell>
          <cell r="D14" t="str">
            <v>会議費</v>
          </cell>
        </row>
        <row r="15">
          <cell r="A15" t="str">
            <v>08A</v>
          </cell>
          <cell r="B15" t="str">
            <v>防衛本省共通費</v>
          </cell>
          <cell r="C15" t="str">
            <v>庁費</v>
          </cell>
          <cell r="D15" t="str">
            <v>賃金</v>
          </cell>
        </row>
        <row r="16">
          <cell r="A16" t="str">
            <v>09A</v>
          </cell>
          <cell r="B16" t="str">
            <v>防衛本省共通費</v>
          </cell>
          <cell r="C16" t="str">
            <v>庁費</v>
          </cell>
          <cell r="D16" t="str">
            <v>保険料</v>
          </cell>
        </row>
        <row r="17">
          <cell r="A17" t="str">
            <v>10A</v>
          </cell>
          <cell r="B17" t="str">
            <v>防衛本省共通費</v>
          </cell>
          <cell r="C17" t="str">
            <v>庁費</v>
          </cell>
          <cell r="D17" t="str">
            <v>自動車交換差金</v>
          </cell>
        </row>
        <row r="18">
          <cell r="A18" t="str">
            <v>11A</v>
          </cell>
          <cell r="B18" t="str">
            <v>防衛本省共通費</v>
          </cell>
          <cell r="C18" t="str">
            <v>庁費</v>
          </cell>
          <cell r="D18" t="str">
            <v>雑役務費</v>
          </cell>
        </row>
        <row r="19">
          <cell r="A19" t="str">
            <v>12A</v>
          </cell>
          <cell r="B19" t="str">
            <v>防衛本省共通費</v>
          </cell>
          <cell r="C19" t="str">
            <v>庁費</v>
          </cell>
          <cell r="D19" t="str">
            <v>自動車維持費</v>
          </cell>
        </row>
        <row r="20">
          <cell r="A20" t="str">
            <v>13A</v>
          </cell>
          <cell r="B20" t="str">
            <v>防衛本省共通費</v>
          </cell>
          <cell r="C20" t="str">
            <v>庁費</v>
          </cell>
          <cell r="D20" t="str">
            <v>職員厚生経費</v>
          </cell>
        </row>
        <row r="21">
          <cell r="A21" t="str">
            <v>14A</v>
          </cell>
          <cell r="B21" t="str">
            <v>防衛本省共通費</v>
          </cell>
          <cell r="C21" t="str">
            <v>庁費</v>
          </cell>
          <cell r="D21" t="str">
            <v>広報庁費</v>
          </cell>
        </row>
        <row r="22">
          <cell r="A22" t="str">
            <v>14B</v>
          </cell>
          <cell r="B22" t="str">
            <v>防衛本省共通費</v>
          </cell>
          <cell r="C22" t="str">
            <v>庁費</v>
          </cell>
          <cell r="D22" t="str">
            <v>広報庁費</v>
          </cell>
        </row>
        <row r="23">
          <cell r="A23" t="str">
            <v>14C</v>
          </cell>
          <cell r="B23" t="str">
            <v>防衛本省共通費</v>
          </cell>
          <cell r="C23" t="str">
            <v>庁費</v>
          </cell>
          <cell r="D23" t="str">
            <v>広報庁費</v>
          </cell>
        </row>
        <row r="24">
          <cell r="A24" t="str">
            <v>14D</v>
          </cell>
          <cell r="B24" t="str">
            <v>防衛本省共通費</v>
          </cell>
          <cell r="C24" t="str">
            <v>庁費</v>
          </cell>
          <cell r="D24" t="str">
            <v>広報庁費</v>
          </cell>
        </row>
        <row r="25">
          <cell r="A25" t="str">
            <v>14E</v>
          </cell>
          <cell r="B25" t="str">
            <v>防衛本省共通費</v>
          </cell>
          <cell r="C25" t="str">
            <v>庁費</v>
          </cell>
          <cell r="D25" t="str">
            <v>広報庁費</v>
          </cell>
        </row>
        <row r="26">
          <cell r="A26" t="str">
            <v>14F</v>
          </cell>
          <cell r="B26" t="str">
            <v>防衛本省共通費</v>
          </cell>
          <cell r="C26" t="str">
            <v>庁費</v>
          </cell>
          <cell r="D26" t="str">
            <v>広報庁費</v>
          </cell>
        </row>
        <row r="27">
          <cell r="A27" t="str">
            <v>30A</v>
          </cell>
          <cell r="B27" t="str">
            <v>防衛本省共通費</v>
          </cell>
          <cell r="C27" t="str">
            <v>営舎費</v>
          </cell>
          <cell r="D27" t="str">
            <v>営舎用備品費</v>
          </cell>
        </row>
        <row r="28">
          <cell r="A28" t="str">
            <v>31A</v>
          </cell>
          <cell r="B28" t="str">
            <v>防衛本省共通費</v>
          </cell>
          <cell r="C28" t="str">
            <v>営舎費</v>
          </cell>
          <cell r="D28" t="str">
            <v>営舎用維持費</v>
          </cell>
        </row>
        <row r="29">
          <cell r="A29" t="str">
            <v>31B</v>
          </cell>
          <cell r="B29" t="str">
            <v>防衛本省共通費</v>
          </cell>
          <cell r="C29" t="str">
            <v>営舎費</v>
          </cell>
          <cell r="D29" t="str">
            <v>営舎用維持費</v>
          </cell>
        </row>
        <row r="30">
          <cell r="A30" t="str">
            <v>32A</v>
          </cell>
          <cell r="B30" t="str">
            <v>防衛本省共通費</v>
          </cell>
          <cell r="C30" t="str">
            <v>営舎費</v>
          </cell>
          <cell r="D30" t="str">
            <v>環境衛生費</v>
          </cell>
        </row>
        <row r="31">
          <cell r="A31" t="str">
            <v>32B</v>
          </cell>
          <cell r="B31" t="str">
            <v>防衛本省共通費</v>
          </cell>
          <cell r="C31" t="str">
            <v>営舎費</v>
          </cell>
          <cell r="D31" t="str">
            <v>環境衛生費</v>
          </cell>
        </row>
        <row r="32">
          <cell r="A32" t="str">
            <v>33A</v>
          </cell>
          <cell r="B32" t="str">
            <v>防衛本省共通費</v>
          </cell>
          <cell r="C32" t="str">
            <v>営舎費</v>
          </cell>
          <cell r="D32" t="str">
            <v>保健管理費</v>
          </cell>
        </row>
        <row r="33">
          <cell r="A33" t="str">
            <v>33B</v>
          </cell>
          <cell r="B33" t="str">
            <v>防衛本省共通費</v>
          </cell>
          <cell r="C33" t="str">
            <v>営舎費</v>
          </cell>
          <cell r="D33" t="str">
            <v>保健管理費</v>
          </cell>
        </row>
        <row r="34">
          <cell r="A34" t="str">
            <v>34A</v>
          </cell>
          <cell r="B34" t="str">
            <v>防衛本省共通費</v>
          </cell>
          <cell r="C34" t="str">
            <v>営舎費</v>
          </cell>
          <cell r="D34" t="str">
            <v>燃料費</v>
          </cell>
        </row>
        <row r="35">
          <cell r="A35" t="str">
            <v>34B</v>
          </cell>
          <cell r="B35" t="str">
            <v>防衛本省共通費</v>
          </cell>
          <cell r="C35" t="str">
            <v>営舎費</v>
          </cell>
          <cell r="D35" t="str">
            <v>燃料費</v>
          </cell>
        </row>
        <row r="36">
          <cell r="A36" t="str">
            <v>34C</v>
          </cell>
          <cell r="B36" t="str">
            <v>防衛本省共通費</v>
          </cell>
          <cell r="C36" t="str">
            <v>営舎費</v>
          </cell>
          <cell r="D36" t="str">
            <v>燃料費</v>
          </cell>
        </row>
        <row r="37">
          <cell r="A37" t="str">
            <v>35A</v>
          </cell>
          <cell r="B37" t="str">
            <v>防衛本省共通費</v>
          </cell>
          <cell r="C37" t="str">
            <v>営舎費</v>
          </cell>
          <cell r="D37" t="str">
            <v>光熱水料</v>
          </cell>
        </row>
        <row r="38">
          <cell r="A38" t="str">
            <v>35B</v>
          </cell>
          <cell r="B38" t="str">
            <v>防衛本省共通費</v>
          </cell>
          <cell r="C38" t="str">
            <v>営舎費</v>
          </cell>
          <cell r="D38" t="str">
            <v>光熱水料</v>
          </cell>
        </row>
        <row r="39">
          <cell r="A39" t="str">
            <v>35C</v>
          </cell>
          <cell r="B39" t="str">
            <v>防衛本省共通費</v>
          </cell>
          <cell r="C39" t="str">
            <v>営舎費</v>
          </cell>
          <cell r="D39" t="str">
            <v>光熱水料</v>
          </cell>
        </row>
        <row r="40">
          <cell r="A40" t="str">
            <v>35D</v>
          </cell>
          <cell r="B40" t="str">
            <v>防衛本省共通費</v>
          </cell>
          <cell r="C40" t="str">
            <v>営舎費</v>
          </cell>
          <cell r="D40" t="str">
            <v>光熱水料</v>
          </cell>
        </row>
        <row r="41">
          <cell r="A41" t="str">
            <v>36A</v>
          </cell>
          <cell r="B41" t="str">
            <v>防衛本省共通費</v>
          </cell>
          <cell r="C41" t="str">
            <v>営舎費</v>
          </cell>
          <cell r="D41" t="str">
            <v>汚染負荷量賦課金</v>
          </cell>
        </row>
        <row r="42">
          <cell r="A42" t="str">
            <v>40A</v>
          </cell>
          <cell r="B42" t="str">
            <v>防衛本省共通費</v>
          </cell>
          <cell r="C42" t="str">
            <v>被服費</v>
          </cell>
          <cell r="D42" t="str">
            <v>被服購入費</v>
          </cell>
        </row>
        <row r="43">
          <cell r="A43" t="str">
            <v>41A</v>
          </cell>
          <cell r="B43" t="str">
            <v>防衛本省共通費</v>
          </cell>
          <cell r="C43" t="str">
            <v>被服費</v>
          </cell>
          <cell r="D43" t="str">
            <v>個人装具費</v>
          </cell>
        </row>
        <row r="44">
          <cell r="A44" t="str">
            <v>42A</v>
          </cell>
          <cell r="B44" t="str">
            <v>防衛本省共通費</v>
          </cell>
          <cell r="C44" t="str">
            <v>被服費</v>
          </cell>
          <cell r="D44" t="str">
            <v>被服維持費</v>
          </cell>
        </row>
        <row r="45">
          <cell r="A45" t="str">
            <v>50A</v>
          </cell>
          <cell r="B45" t="str">
            <v>防衛本省共通費</v>
          </cell>
          <cell r="C45" t="str">
            <v>糧食費</v>
          </cell>
          <cell r="D45" t="str">
            <v>一般糧食費</v>
          </cell>
        </row>
        <row r="46">
          <cell r="A46" t="str">
            <v>51A</v>
          </cell>
          <cell r="B46" t="str">
            <v>防衛本省共通費</v>
          </cell>
          <cell r="C46" t="str">
            <v>糧食費</v>
          </cell>
          <cell r="D46" t="str">
            <v>加給食費</v>
          </cell>
        </row>
        <row r="47">
          <cell r="A47" t="str">
            <v>52A</v>
          </cell>
          <cell r="B47" t="str">
            <v>防衛本省共通費</v>
          </cell>
          <cell r="C47" t="str">
            <v>糧食費</v>
          </cell>
          <cell r="D47" t="str">
            <v>患者食費</v>
          </cell>
        </row>
        <row r="48">
          <cell r="A48" t="str">
            <v>60A</v>
          </cell>
          <cell r="B48" t="str">
            <v>人材確保育成費</v>
          </cell>
          <cell r="C48" t="str">
            <v>医療費</v>
          </cell>
          <cell r="D48" t="str">
            <v>医療関係備品費</v>
          </cell>
        </row>
        <row r="49">
          <cell r="A49" t="str">
            <v>61A</v>
          </cell>
          <cell r="B49" t="str">
            <v>人材確保育成費</v>
          </cell>
          <cell r="C49" t="str">
            <v>医療費</v>
          </cell>
          <cell r="D49" t="str">
            <v>医療施行費</v>
          </cell>
        </row>
        <row r="50">
          <cell r="A50" t="str">
            <v>61B</v>
          </cell>
          <cell r="B50" t="str">
            <v>人材確保育成費</v>
          </cell>
          <cell r="C50" t="str">
            <v>医療費</v>
          </cell>
          <cell r="D50" t="str">
            <v>医療施行費</v>
          </cell>
        </row>
        <row r="51">
          <cell r="A51" t="str">
            <v>61C</v>
          </cell>
          <cell r="B51" t="str">
            <v>人材確保育成費</v>
          </cell>
          <cell r="C51" t="str">
            <v>医療費</v>
          </cell>
          <cell r="D51" t="str">
            <v>医療施行費</v>
          </cell>
        </row>
        <row r="52">
          <cell r="A52" t="str">
            <v>62A</v>
          </cell>
          <cell r="B52" t="str">
            <v>人材確保育成費</v>
          </cell>
          <cell r="C52" t="str">
            <v>医療費</v>
          </cell>
          <cell r="D52" t="str">
            <v>医療器材修理費</v>
          </cell>
        </row>
        <row r="53">
          <cell r="A53" t="str">
            <v>62B</v>
          </cell>
          <cell r="B53" t="str">
            <v>人材確保育成費</v>
          </cell>
          <cell r="C53" t="str">
            <v>医療費</v>
          </cell>
          <cell r="D53" t="str">
            <v>医療器材修理費</v>
          </cell>
        </row>
        <row r="54">
          <cell r="A54" t="str">
            <v>63A</v>
          </cell>
          <cell r="B54" t="str">
            <v>人材確保育成費</v>
          </cell>
          <cell r="C54" t="str">
            <v>医療費</v>
          </cell>
          <cell r="D54" t="str">
            <v>賃金</v>
          </cell>
        </row>
        <row r="55">
          <cell r="A55" t="str">
            <v>70A</v>
          </cell>
          <cell r="B55" t="str">
            <v>人材確保育成費</v>
          </cell>
          <cell r="C55" t="str">
            <v>教育訓練費</v>
          </cell>
          <cell r="D55" t="str">
            <v>教育訓練用備品</v>
          </cell>
        </row>
        <row r="56">
          <cell r="A56" t="str">
            <v>71A</v>
          </cell>
          <cell r="B56" t="str">
            <v>人材確保育成費</v>
          </cell>
          <cell r="C56" t="str">
            <v>教育訓練費</v>
          </cell>
          <cell r="D56" t="str">
            <v>教育訓練演習費</v>
          </cell>
        </row>
        <row r="57">
          <cell r="A57" t="str">
            <v>71B</v>
          </cell>
          <cell r="B57" t="str">
            <v>人材確保育成費</v>
          </cell>
          <cell r="C57" t="str">
            <v>教育訓練費</v>
          </cell>
          <cell r="D57" t="str">
            <v>教育訓練演習費</v>
          </cell>
        </row>
        <row r="58">
          <cell r="A58" t="str">
            <v>71C</v>
          </cell>
          <cell r="B58" t="str">
            <v>人材確保育成費</v>
          </cell>
          <cell r="C58" t="str">
            <v>教育訓練費</v>
          </cell>
          <cell r="D58" t="str">
            <v>教育訓練演習費</v>
          </cell>
        </row>
        <row r="59">
          <cell r="A59" t="str">
            <v>71D</v>
          </cell>
          <cell r="B59" t="str">
            <v>人材確保育成費</v>
          </cell>
          <cell r="C59" t="str">
            <v>教育訓練費</v>
          </cell>
          <cell r="D59" t="str">
            <v>教育訓練演習費</v>
          </cell>
        </row>
        <row r="60">
          <cell r="A60" t="str">
            <v>71E</v>
          </cell>
          <cell r="B60" t="str">
            <v>人材確保育成費</v>
          </cell>
          <cell r="C60" t="str">
            <v>教育訓練費</v>
          </cell>
          <cell r="D60" t="str">
            <v>教育訓練演習費</v>
          </cell>
        </row>
        <row r="61">
          <cell r="A61" t="str">
            <v>71F</v>
          </cell>
          <cell r="B61" t="str">
            <v>人材確保育成費</v>
          </cell>
          <cell r="C61" t="str">
            <v>教育訓練費</v>
          </cell>
          <cell r="D61" t="str">
            <v>教育訓練演習費</v>
          </cell>
        </row>
        <row r="62">
          <cell r="A62" t="str">
            <v>72A</v>
          </cell>
          <cell r="B62" t="str">
            <v>人材確保育成費</v>
          </cell>
          <cell r="C62" t="str">
            <v>教育訓練費</v>
          </cell>
          <cell r="D62" t="str">
            <v>備品修理費</v>
          </cell>
        </row>
        <row r="63">
          <cell r="A63" t="str">
            <v>72A</v>
          </cell>
          <cell r="B63" t="str">
            <v>人材確保育成費</v>
          </cell>
          <cell r="C63" t="str">
            <v>教育訓練費</v>
          </cell>
          <cell r="D63" t="str">
            <v>備品修理費</v>
          </cell>
        </row>
        <row r="64">
          <cell r="A64" t="str">
            <v>80A</v>
          </cell>
          <cell r="B64" t="str">
            <v>防衛本省共通費</v>
          </cell>
          <cell r="C64" t="str">
            <v>情報処理業務庁費</v>
          </cell>
          <cell r="D64" t="str">
            <v>情報処理業務庁費</v>
          </cell>
        </row>
        <row r="65">
          <cell r="A65" t="str">
            <v>80B</v>
          </cell>
          <cell r="B65" t="str">
            <v>防衛本省共通費</v>
          </cell>
          <cell r="C65" t="str">
            <v>情報処理業務庁費</v>
          </cell>
          <cell r="D65" t="str">
            <v>情報処理業務庁費</v>
          </cell>
        </row>
        <row r="66">
          <cell r="A66" t="str">
            <v>80C</v>
          </cell>
          <cell r="B66" t="str">
            <v>防衛本省共通費</v>
          </cell>
          <cell r="C66" t="str">
            <v>情報処理業務庁費</v>
          </cell>
          <cell r="D66" t="str">
            <v>情報処理業務庁費</v>
          </cell>
        </row>
        <row r="67">
          <cell r="A67" t="str">
            <v>80D</v>
          </cell>
          <cell r="B67" t="str">
            <v>防衛本省共通費</v>
          </cell>
          <cell r="C67" t="str">
            <v>情報処理業務庁費</v>
          </cell>
          <cell r="D67" t="str">
            <v>情報処理業務庁費</v>
          </cell>
        </row>
        <row r="68">
          <cell r="A68" t="str">
            <v>80E</v>
          </cell>
          <cell r="B68" t="str">
            <v>防衛本省共通費</v>
          </cell>
          <cell r="C68" t="str">
            <v>情報処理業務庁費</v>
          </cell>
          <cell r="D68" t="str">
            <v>情報処理業務庁費</v>
          </cell>
        </row>
        <row r="69">
          <cell r="A69" t="str">
            <v>81A</v>
          </cell>
          <cell r="B69" t="str">
            <v>防衛本省共通費</v>
          </cell>
          <cell r="C69" t="str">
            <v>通信専用料</v>
          </cell>
          <cell r="D69" t="str">
            <v>通信専用料</v>
          </cell>
        </row>
        <row r="70">
          <cell r="A70" t="str">
            <v>82A</v>
          </cell>
          <cell r="B70" t="str">
            <v>防衛本省共通費</v>
          </cell>
          <cell r="C70" t="str">
            <v>油購入費</v>
          </cell>
          <cell r="D70" t="str">
            <v>雑油購入費</v>
          </cell>
        </row>
        <row r="71">
          <cell r="A71" t="str">
            <v>82B</v>
          </cell>
          <cell r="B71" t="str">
            <v>防衛本省共通費</v>
          </cell>
          <cell r="C71" t="str">
            <v>油購入費</v>
          </cell>
          <cell r="D71" t="str">
            <v>雑油購入費</v>
          </cell>
        </row>
        <row r="72">
          <cell r="A72" t="str">
            <v>82C</v>
          </cell>
          <cell r="B72" t="str">
            <v>防衛本省共通費</v>
          </cell>
          <cell r="C72" t="str">
            <v>油購入費</v>
          </cell>
          <cell r="D72" t="str">
            <v>雑油購入費</v>
          </cell>
        </row>
        <row r="73">
          <cell r="A73" t="str">
            <v>82D</v>
          </cell>
          <cell r="B73" t="str">
            <v>防衛本省共通費</v>
          </cell>
          <cell r="C73" t="str">
            <v>油購入費</v>
          </cell>
          <cell r="D73" t="str">
            <v>雑油購入費</v>
          </cell>
        </row>
        <row r="74">
          <cell r="A74" t="str">
            <v>82E</v>
          </cell>
          <cell r="B74" t="str">
            <v>防衛本省共通費</v>
          </cell>
          <cell r="C74" t="str">
            <v>油購入費</v>
          </cell>
          <cell r="D74" t="str">
            <v>雑油購入費</v>
          </cell>
        </row>
        <row r="75">
          <cell r="A75" t="str">
            <v>83A</v>
          </cell>
          <cell r="B75" t="str">
            <v>防衛本省共通費</v>
          </cell>
          <cell r="C75" t="str">
            <v>運搬費</v>
          </cell>
          <cell r="D75" t="str">
            <v>演習等参加費</v>
          </cell>
        </row>
        <row r="76">
          <cell r="A76" t="str">
            <v>84A</v>
          </cell>
          <cell r="B76" t="str">
            <v>防衛本省共通費</v>
          </cell>
          <cell r="C76" t="str">
            <v>各所修繕</v>
          </cell>
          <cell r="D76" t="str">
            <v>各所修繕</v>
          </cell>
        </row>
        <row r="77">
          <cell r="A77" t="str">
            <v>85A</v>
          </cell>
          <cell r="B77" t="str">
            <v>防衛本省共通費</v>
          </cell>
          <cell r="C77" t="str">
            <v>自動車重量税</v>
          </cell>
          <cell r="D77" t="str">
            <v>自動車重量税</v>
          </cell>
        </row>
        <row r="78">
          <cell r="A78" t="str">
            <v>90A</v>
          </cell>
          <cell r="B78" t="str">
            <v>人材確保育成費</v>
          </cell>
          <cell r="C78" t="str">
            <v>募集等庁費</v>
          </cell>
          <cell r="D78" t="str">
            <v>募集等庁費</v>
          </cell>
        </row>
        <row r="79">
          <cell r="A79" t="str">
            <v>90B</v>
          </cell>
          <cell r="B79" t="str">
            <v>人材確保育成費</v>
          </cell>
          <cell r="C79" t="str">
            <v>募集等庁費</v>
          </cell>
          <cell r="D79" t="str">
            <v>募集等庁費</v>
          </cell>
        </row>
        <row r="80">
          <cell r="A80" t="str">
            <v>90C</v>
          </cell>
          <cell r="B80" t="str">
            <v>人材確保育成費</v>
          </cell>
          <cell r="C80" t="str">
            <v>募集等庁費</v>
          </cell>
          <cell r="D80" t="str">
            <v>募集等庁費</v>
          </cell>
        </row>
        <row r="81">
          <cell r="A81" t="str">
            <v>90D</v>
          </cell>
          <cell r="B81" t="str">
            <v>人材確保育成費</v>
          </cell>
          <cell r="C81" t="str">
            <v>募集等庁費</v>
          </cell>
          <cell r="D81" t="str">
            <v>募集等庁費</v>
          </cell>
        </row>
        <row r="82">
          <cell r="A82" t="str">
            <v>90E</v>
          </cell>
          <cell r="B82" t="str">
            <v>人材確保育成費</v>
          </cell>
          <cell r="C82" t="str">
            <v>募集等庁費</v>
          </cell>
          <cell r="D82" t="str">
            <v>募集等庁費</v>
          </cell>
        </row>
        <row r="83">
          <cell r="A83" t="str">
            <v>90F</v>
          </cell>
          <cell r="B83" t="str">
            <v>人材確保育成費</v>
          </cell>
          <cell r="C83" t="str">
            <v>募集等庁費</v>
          </cell>
          <cell r="D83" t="str">
            <v>募集等庁費</v>
          </cell>
        </row>
        <row r="84">
          <cell r="A84" t="str">
            <v>90G</v>
          </cell>
          <cell r="B84" t="str">
            <v>人材確保育成費</v>
          </cell>
          <cell r="C84" t="str">
            <v>募集等庁費</v>
          </cell>
          <cell r="D84" t="str">
            <v>募集等庁費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求書"/>
      <sheetName val="予調書"/>
      <sheetName val="予定価格調書"/>
      <sheetName val="ヘッダ"/>
      <sheetName val="落判かがみ"/>
      <sheetName val="落札判定書"/>
      <sheetName val="契約書内訳"/>
      <sheetName val="抽選書"/>
      <sheetName val="契約書"/>
      <sheetName val="詳細"/>
      <sheetName val="作成要領"/>
      <sheetName val="予算科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01A</v>
          </cell>
          <cell r="B2" t="str">
            <v>防衛本省共通費</v>
          </cell>
          <cell r="C2" t="str">
            <v>庁費</v>
          </cell>
          <cell r="D2" t="str">
            <v>備品費</v>
          </cell>
        </row>
        <row r="3">
          <cell r="A3" t="str">
            <v>02A</v>
          </cell>
          <cell r="B3" t="str">
            <v>防衛本省共通費</v>
          </cell>
          <cell r="C3" t="str">
            <v>庁費</v>
          </cell>
          <cell r="D3" t="str">
            <v>消耗品</v>
          </cell>
        </row>
        <row r="4">
          <cell r="A4" t="str">
            <v>03A</v>
          </cell>
          <cell r="B4" t="str">
            <v>防衛本省共通費</v>
          </cell>
          <cell r="C4" t="str">
            <v>庁費</v>
          </cell>
          <cell r="D4" t="str">
            <v>印刷製本費</v>
          </cell>
        </row>
        <row r="5">
          <cell r="A5" t="str">
            <v>03B</v>
          </cell>
          <cell r="B5" t="str">
            <v>防衛本省共通費</v>
          </cell>
          <cell r="C5" t="str">
            <v>庁費</v>
          </cell>
          <cell r="D5" t="str">
            <v>印刷製本費</v>
          </cell>
        </row>
        <row r="6">
          <cell r="A6" t="str">
            <v>04A</v>
          </cell>
          <cell r="B6" t="str">
            <v>防衛本省共通費</v>
          </cell>
          <cell r="C6" t="str">
            <v>庁費</v>
          </cell>
          <cell r="D6" t="str">
            <v>通信運搬費</v>
          </cell>
        </row>
        <row r="7">
          <cell r="A7" t="str">
            <v>05A</v>
          </cell>
          <cell r="B7" t="str">
            <v>防衛本省共通費</v>
          </cell>
          <cell r="C7" t="str">
            <v>庁費</v>
          </cell>
          <cell r="D7" t="str">
            <v>光熱水料</v>
          </cell>
        </row>
        <row r="8">
          <cell r="A8" t="str">
            <v>05B</v>
          </cell>
          <cell r="B8" t="str">
            <v>防衛本省共通費</v>
          </cell>
          <cell r="C8" t="str">
            <v>庁費</v>
          </cell>
          <cell r="D8" t="str">
            <v>光熱水料</v>
          </cell>
        </row>
        <row r="9">
          <cell r="A9" t="str">
            <v>05C</v>
          </cell>
          <cell r="B9" t="str">
            <v>防衛本省共通費</v>
          </cell>
          <cell r="C9" t="str">
            <v>庁費</v>
          </cell>
          <cell r="D9" t="str">
            <v>光熱水料</v>
          </cell>
        </row>
        <row r="10">
          <cell r="A10" t="str">
            <v>05D</v>
          </cell>
          <cell r="B10" t="str">
            <v>防衛本省共通費</v>
          </cell>
          <cell r="C10" t="str">
            <v>庁費</v>
          </cell>
          <cell r="D10" t="str">
            <v>光熱水料</v>
          </cell>
        </row>
        <row r="11">
          <cell r="A11" t="str">
            <v>06A</v>
          </cell>
          <cell r="B11" t="str">
            <v>防衛本省共通費</v>
          </cell>
          <cell r="C11" t="str">
            <v>庁費</v>
          </cell>
          <cell r="D11" t="str">
            <v>借料及び損料</v>
          </cell>
        </row>
        <row r="12">
          <cell r="A12" t="str">
            <v>06B</v>
          </cell>
          <cell r="B12" t="str">
            <v>防衛本省共通費</v>
          </cell>
          <cell r="C12" t="str">
            <v>庁費</v>
          </cell>
          <cell r="D12" t="str">
            <v>借料及び損料</v>
          </cell>
        </row>
        <row r="13">
          <cell r="A13" t="str">
            <v>07A</v>
          </cell>
          <cell r="B13" t="str">
            <v>防衛本省共通費</v>
          </cell>
          <cell r="C13" t="str">
            <v>庁費</v>
          </cell>
          <cell r="D13" t="str">
            <v>会議費</v>
          </cell>
        </row>
        <row r="14">
          <cell r="A14" t="str">
            <v>07B</v>
          </cell>
          <cell r="B14" t="str">
            <v>防衛本省共通費</v>
          </cell>
          <cell r="C14" t="str">
            <v>庁費</v>
          </cell>
          <cell r="D14" t="str">
            <v>会議費</v>
          </cell>
        </row>
        <row r="15">
          <cell r="A15" t="str">
            <v>08A</v>
          </cell>
          <cell r="B15" t="str">
            <v>防衛本省共通費</v>
          </cell>
          <cell r="C15" t="str">
            <v>庁費</v>
          </cell>
          <cell r="D15" t="str">
            <v>賃金</v>
          </cell>
        </row>
        <row r="16">
          <cell r="A16" t="str">
            <v>09A</v>
          </cell>
          <cell r="B16" t="str">
            <v>防衛本省共通費</v>
          </cell>
          <cell r="C16" t="str">
            <v>庁費</v>
          </cell>
          <cell r="D16" t="str">
            <v>保険料</v>
          </cell>
        </row>
        <row r="17">
          <cell r="A17" t="str">
            <v>10A</v>
          </cell>
          <cell r="B17" t="str">
            <v>防衛本省共通費</v>
          </cell>
          <cell r="C17" t="str">
            <v>庁費</v>
          </cell>
          <cell r="D17" t="str">
            <v>自動車交換差金</v>
          </cell>
        </row>
        <row r="18">
          <cell r="A18" t="str">
            <v>11A</v>
          </cell>
          <cell r="B18" t="str">
            <v>防衛本省共通費</v>
          </cell>
          <cell r="C18" t="str">
            <v>庁費</v>
          </cell>
          <cell r="D18" t="str">
            <v>雑役務費</v>
          </cell>
        </row>
        <row r="19">
          <cell r="A19" t="str">
            <v>12A</v>
          </cell>
          <cell r="B19" t="str">
            <v>防衛本省共通費</v>
          </cell>
          <cell r="C19" t="str">
            <v>庁費</v>
          </cell>
          <cell r="D19" t="str">
            <v>自動車維持費</v>
          </cell>
        </row>
        <row r="20">
          <cell r="A20" t="str">
            <v>13A</v>
          </cell>
          <cell r="B20" t="str">
            <v>防衛本省共通費</v>
          </cell>
          <cell r="C20" t="str">
            <v>庁費</v>
          </cell>
          <cell r="D20" t="str">
            <v>職員厚生経費</v>
          </cell>
        </row>
        <row r="21">
          <cell r="A21" t="str">
            <v>14A</v>
          </cell>
          <cell r="B21" t="str">
            <v>防衛本省共通費</v>
          </cell>
          <cell r="C21" t="str">
            <v>庁費</v>
          </cell>
          <cell r="D21" t="str">
            <v>広報庁費</v>
          </cell>
        </row>
        <row r="22">
          <cell r="A22" t="str">
            <v>14B</v>
          </cell>
          <cell r="B22" t="str">
            <v>防衛本省共通費</v>
          </cell>
          <cell r="C22" t="str">
            <v>庁費</v>
          </cell>
          <cell r="D22" t="str">
            <v>広報庁費</v>
          </cell>
        </row>
        <row r="23">
          <cell r="A23" t="str">
            <v>14C</v>
          </cell>
          <cell r="B23" t="str">
            <v>防衛本省共通費</v>
          </cell>
          <cell r="C23" t="str">
            <v>庁費</v>
          </cell>
          <cell r="D23" t="str">
            <v>広報庁費</v>
          </cell>
        </row>
        <row r="24">
          <cell r="A24" t="str">
            <v>14D</v>
          </cell>
          <cell r="B24" t="str">
            <v>防衛本省共通費</v>
          </cell>
          <cell r="C24" t="str">
            <v>庁費</v>
          </cell>
          <cell r="D24" t="str">
            <v>広報庁費</v>
          </cell>
        </row>
        <row r="25">
          <cell r="A25" t="str">
            <v>14E</v>
          </cell>
          <cell r="B25" t="str">
            <v>防衛本省共通費</v>
          </cell>
          <cell r="C25" t="str">
            <v>庁費</v>
          </cell>
          <cell r="D25" t="str">
            <v>広報庁費</v>
          </cell>
        </row>
        <row r="26">
          <cell r="A26" t="str">
            <v>14F</v>
          </cell>
          <cell r="B26" t="str">
            <v>防衛本省共通費</v>
          </cell>
          <cell r="C26" t="str">
            <v>庁費</v>
          </cell>
          <cell r="D26" t="str">
            <v>広報庁費</v>
          </cell>
        </row>
        <row r="27">
          <cell r="A27" t="str">
            <v>30A</v>
          </cell>
          <cell r="B27" t="str">
            <v>防衛本省共通費</v>
          </cell>
          <cell r="C27" t="str">
            <v>営舎費</v>
          </cell>
          <cell r="D27" t="str">
            <v>営舎用備品費</v>
          </cell>
        </row>
        <row r="28">
          <cell r="A28" t="str">
            <v>31A</v>
          </cell>
          <cell r="B28" t="str">
            <v>防衛本省共通費</v>
          </cell>
          <cell r="C28" t="str">
            <v>営舎費</v>
          </cell>
          <cell r="D28" t="str">
            <v>営舎用維持費</v>
          </cell>
        </row>
        <row r="29">
          <cell r="A29" t="str">
            <v>31B</v>
          </cell>
          <cell r="B29" t="str">
            <v>防衛本省共通費</v>
          </cell>
          <cell r="C29" t="str">
            <v>営舎費</v>
          </cell>
          <cell r="D29" t="str">
            <v>営舎用維持費</v>
          </cell>
        </row>
        <row r="30">
          <cell r="A30" t="str">
            <v>32A</v>
          </cell>
          <cell r="B30" t="str">
            <v>防衛本省共通費</v>
          </cell>
          <cell r="C30" t="str">
            <v>営舎費</v>
          </cell>
          <cell r="D30" t="str">
            <v>環境衛生費</v>
          </cell>
        </row>
        <row r="31">
          <cell r="A31" t="str">
            <v>32B</v>
          </cell>
          <cell r="B31" t="str">
            <v>防衛本省共通費</v>
          </cell>
          <cell r="C31" t="str">
            <v>営舎費</v>
          </cell>
          <cell r="D31" t="str">
            <v>環境衛生費</v>
          </cell>
        </row>
        <row r="32">
          <cell r="A32" t="str">
            <v>33A</v>
          </cell>
          <cell r="B32" t="str">
            <v>防衛本省共通費</v>
          </cell>
          <cell r="C32" t="str">
            <v>営舎費</v>
          </cell>
          <cell r="D32" t="str">
            <v>保健管理費</v>
          </cell>
        </row>
        <row r="33">
          <cell r="A33" t="str">
            <v>33B</v>
          </cell>
          <cell r="B33" t="str">
            <v>防衛本省共通費</v>
          </cell>
          <cell r="C33" t="str">
            <v>営舎費</v>
          </cell>
          <cell r="D33" t="str">
            <v>保健管理費</v>
          </cell>
        </row>
        <row r="34">
          <cell r="A34" t="str">
            <v>34A</v>
          </cell>
          <cell r="B34" t="str">
            <v>防衛本省共通費</v>
          </cell>
          <cell r="C34" t="str">
            <v>営舎費</v>
          </cell>
          <cell r="D34" t="str">
            <v>燃料費</v>
          </cell>
        </row>
        <row r="35">
          <cell r="A35" t="str">
            <v>34B</v>
          </cell>
          <cell r="B35" t="str">
            <v>防衛本省共通費</v>
          </cell>
          <cell r="C35" t="str">
            <v>営舎費</v>
          </cell>
          <cell r="D35" t="str">
            <v>燃料費</v>
          </cell>
        </row>
        <row r="36">
          <cell r="A36" t="str">
            <v>34C</v>
          </cell>
          <cell r="B36" t="str">
            <v>防衛本省共通費</v>
          </cell>
          <cell r="C36" t="str">
            <v>営舎費</v>
          </cell>
          <cell r="D36" t="str">
            <v>燃料費</v>
          </cell>
        </row>
        <row r="37">
          <cell r="A37" t="str">
            <v>35A</v>
          </cell>
          <cell r="B37" t="str">
            <v>防衛本省共通費</v>
          </cell>
          <cell r="C37" t="str">
            <v>営舎費</v>
          </cell>
          <cell r="D37" t="str">
            <v>光熱水料</v>
          </cell>
        </row>
        <row r="38">
          <cell r="A38" t="str">
            <v>35B</v>
          </cell>
          <cell r="B38" t="str">
            <v>防衛本省共通費</v>
          </cell>
          <cell r="C38" t="str">
            <v>営舎費</v>
          </cell>
          <cell r="D38" t="str">
            <v>光熱水料</v>
          </cell>
        </row>
        <row r="39">
          <cell r="A39" t="str">
            <v>35C</v>
          </cell>
          <cell r="B39" t="str">
            <v>防衛本省共通費</v>
          </cell>
          <cell r="C39" t="str">
            <v>営舎費</v>
          </cell>
          <cell r="D39" t="str">
            <v>光熱水料</v>
          </cell>
        </row>
        <row r="40">
          <cell r="A40" t="str">
            <v>35D</v>
          </cell>
          <cell r="B40" t="str">
            <v>防衛本省共通費</v>
          </cell>
          <cell r="C40" t="str">
            <v>営舎費</v>
          </cell>
          <cell r="D40" t="str">
            <v>光熱水料</v>
          </cell>
        </row>
        <row r="41">
          <cell r="A41" t="str">
            <v>36A</v>
          </cell>
          <cell r="B41" t="str">
            <v>防衛本省共通費</v>
          </cell>
          <cell r="C41" t="str">
            <v>営舎費</v>
          </cell>
          <cell r="D41" t="str">
            <v>汚染負荷量賦課金</v>
          </cell>
        </row>
        <row r="42">
          <cell r="A42" t="str">
            <v>40A</v>
          </cell>
          <cell r="B42" t="str">
            <v>防衛本省共通費</v>
          </cell>
          <cell r="C42" t="str">
            <v>被服費</v>
          </cell>
          <cell r="D42" t="str">
            <v>被服購入費</v>
          </cell>
        </row>
        <row r="43">
          <cell r="A43" t="str">
            <v>41A</v>
          </cell>
          <cell r="B43" t="str">
            <v>防衛本省共通費</v>
          </cell>
          <cell r="C43" t="str">
            <v>被服費</v>
          </cell>
          <cell r="D43" t="str">
            <v>個人装具費</v>
          </cell>
        </row>
        <row r="44">
          <cell r="A44" t="str">
            <v>42A</v>
          </cell>
          <cell r="B44" t="str">
            <v>防衛本省共通費</v>
          </cell>
          <cell r="C44" t="str">
            <v>被服費</v>
          </cell>
          <cell r="D44" t="str">
            <v>被服維持費</v>
          </cell>
        </row>
        <row r="45">
          <cell r="A45" t="str">
            <v>50A</v>
          </cell>
          <cell r="B45" t="str">
            <v>防衛本省共通費</v>
          </cell>
          <cell r="C45" t="str">
            <v>糧食費</v>
          </cell>
          <cell r="D45" t="str">
            <v>一般糧食費</v>
          </cell>
        </row>
        <row r="46">
          <cell r="A46" t="str">
            <v>51A</v>
          </cell>
          <cell r="B46" t="str">
            <v>防衛本省共通費</v>
          </cell>
          <cell r="C46" t="str">
            <v>糧食費</v>
          </cell>
          <cell r="D46" t="str">
            <v>加給食費</v>
          </cell>
        </row>
        <row r="47">
          <cell r="A47" t="str">
            <v>52A</v>
          </cell>
          <cell r="B47" t="str">
            <v>防衛本省共通費</v>
          </cell>
          <cell r="C47" t="str">
            <v>糧食費</v>
          </cell>
          <cell r="D47" t="str">
            <v>患者食費</v>
          </cell>
        </row>
        <row r="48">
          <cell r="A48" t="str">
            <v>60A</v>
          </cell>
          <cell r="B48" t="str">
            <v>人材確保育成費</v>
          </cell>
          <cell r="C48" t="str">
            <v>医療費</v>
          </cell>
          <cell r="D48" t="str">
            <v>医療関係備品費</v>
          </cell>
        </row>
        <row r="49">
          <cell r="A49" t="str">
            <v>61A</v>
          </cell>
          <cell r="B49" t="str">
            <v>人材確保育成費</v>
          </cell>
          <cell r="C49" t="str">
            <v>医療費</v>
          </cell>
          <cell r="D49" t="str">
            <v>医療施行費</v>
          </cell>
        </row>
        <row r="50">
          <cell r="A50" t="str">
            <v>61B</v>
          </cell>
          <cell r="B50" t="str">
            <v>人材確保育成費</v>
          </cell>
          <cell r="C50" t="str">
            <v>医療費</v>
          </cell>
          <cell r="D50" t="str">
            <v>医療施行費</v>
          </cell>
        </row>
        <row r="51">
          <cell r="A51" t="str">
            <v>61C</v>
          </cell>
          <cell r="B51" t="str">
            <v>人材確保育成費</v>
          </cell>
          <cell r="C51" t="str">
            <v>医療費</v>
          </cell>
          <cell r="D51" t="str">
            <v>医療施行費</v>
          </cell>
        </row>
        <row r="52">
          <cell r="A52" t="str">
            <v>62A</v>
          </cell>
          <cell r="B52" t="str">
            <v>人材確保育成費</v>
          </cell>
          <cell r="C52" t="str">
            <v>医療費</v>
          </cell>
          <cell r="D52" t="str">
            <v>医療器材修理費</v>
          </cell>
        </row>
        <row r="53">
          <cell r="A53" t="str">
            <v>62B</v>
          </cell>
          <cell r="B53" t="str">
            <v>人材確保育成費</v>
          </cell>
          <cell r="C53" t="str">
            <v>医療費</v>
          </cell>
          <cell r="D53" t="str">
            <v>医療器材修理費</v>
          </cell>
        </row>
        <row r="54">
          <cell r="A54" t="str">
            <v>63A</v>
          </cell>
          <cell r="B54" t="str">
            <v>人材確保育成費</v>
          </cell>
          <cell r="C54" t="str">
            <v>医療費</v>
          </cell>
          <cell r="D54" t="str">
            <v>賃金</v>
          </cell>
        </row>
        <row r="55">
          <cell r="A55" t="str">
            <v>70A</v>
          </cell>
          <cell r="B55" t="str">
            <v>人材確保育成費</v>
          </cell>
          <cell r="C55" t="str">
            <v>教育訓練費</v>
          </cell>
          <cell r="D55" t="str">
            <v>教育訓練用備品</v>
          </cell>
        </row>
        <row r="56">
          <cell r="A56" t="str">
            <v>71A</v>
          </cell>
          <cell r="B56" t="str">
            <v>人材確保育成費</v>
          </cell>
          <cell r="C56" t="str">
            <v>教育訓練費</v>
          </cell>
          <cell r="D56" t="str">
            <v>教育訓練演習費</v>
          </cell>
        </row>
        <row r="57">
          <cell r="A57" t="str">
            <v>71B</v>
          </cell>
          <cell r="B57" t="str">
            <v>人材確保育成費</v>
          </cell>
          <cell r="C57" t="str">
            <v>教育訓練費</v>
          </cell>
          <cell r="D57" t="str">
            <v>教育訓練演習費</v>
          </cell>
        </row>
        <row r="58">
          <cell r="A58" t="str">
            <v>71C</v>
          </cell>
          <cell r="B58" t="str">
            <v>人材確保育成費</v>
          </cell>
          <cell r="C58" t="str">
            <v>教育訓練費</v>
          </cell>
          <cell r="D58" t="str">
            <v>教育訓練演習費</v>
          </cell>
        </row>
        <row r="59">
          <cell r="A59" t="str">
            <v>71D</v>
          </cell>
          <cell r="B59" t="str">
            <v>人材確保育成費</v>
          </cell>
          <cell r="C59" t="str">
            <v>教育訓練費</v>
          </cell>
          <cell r="D59" t="str">
            <v>教育訓練演習費</v>
          </cell>
        </row>
        <row r="60">
          <cell r="A60" t="str">
            <v>71E</v>
          </cell>
          <cell r="B60" t="str">
            <v>人材確保育成費</v>
          </cell>
          <cell r="C60" t="str">
            <v>教育訓練費</v>
          </cell>
          <cell r="D60" t="str">
            <v>教育訓練演習費</v>
          </cell>
        </row>
        <row r="61">
          <cell r="A61" t="str">
            <v>71F</v>
          </cell>
          <cell r="B61" t="str">
            <v>人材確保育成費</v>
          </cell>
          <cell r="C61" t="str">
            <v>教育訓練費</v>
          </cell>
          <cell r="D61" t="str">
            <v>教育訓練演習費</v>
          </cell>
        </row>
        <row r="62">
          <cell r="A62" t="str">
            <v>72A</v>
          </cell>
          <cell r="B62" t="str">
            <v>人材確保育成費</v>
          </cell>
          <cell r="C62" t="str">
            <v>教育訓練費</v>
          </cell>
          <cell r="D62" t="str">
            <v>備品修理費</v>
          </cell>
        </row>
        <row r="63">
          <cell r="A63" t="str">
            <v>72A</v>
          </cell>
          <cell r="B63" t="str">
            <v>人材確保育成費</v>
          </cell>
          <cell r="C63" t="str">
            <v>教育訓練費</v>
          </cell>
          <cell r="D63" t="str">
            <v>備品修理費</v>
          </cell>
        </row>
        <row r="64">
          <cell r="A64" t="str">
            <v>80A</v>
          </cell>
          <cell r="B64" t="str">
            <v>防衛本省共通費</v>
          </cell>
          <cell r="C64" t="str">
            <v>情報処理業務庁費</v>
          </cell>
          <cell r="D64" t="str">
            <v>情報処理業務庁費</v>
          </cell>
        </row>
        <row r="65">
          <cell r="A65" t="str">
            <v>80B</v>
          </cell>
          <cell r="B65" t="str">
            <v>防衛本省共通費</v>
          </cell>
          <cell r="C65" t="str">
            <v>情報処理業務庁費</v>
          </cell>
          <cell r="D65" t="str">
            <v>情報処理業務庁費</v>
          </cell>
        </row>
        <row r="66">
          <cell r="A66" t="str">
            <v>80C</v>
          </cell>
          <cell r="B66" t="str">
            <v>防衛本省共通費</v>
          </cell>
          <cell r="C66" t="str">
            <v>情報処理業務庁費</v>
          </cell>
          <cell r="D66" t="str">
            <v>情報処理業務庁費</v>
          </cell>
        </row>
        <row r="67">
          <cell r="A67" t="str">
            <v>80D</v>
          </cell>
          <cell r="B67" t="str">
            <v>防衛本省共通費</v>
          </cell>
          <cell r="C67" t="str">
            <v>情報処理業務庁費</v>
          </cell>
          <cell r="D67" t="str">
            <v>情報処理業務庁費</v>
          </cell>
        </row>
        <row r="68">
          <cell r="A68" t="str">
            <v>80E</v>
          </cell>
          <cell r="B68" t="str">
            <v>防衛本省共通費</v>
          </cell>
          <cell r="C68" t="str">
            <v>情報処理業務庁費</v>
          </cell>
          <cell r="D68" t="str">
            <v>情報処理業務庁費</v>
          </cell>
        </row>
        <row r="69">
          <cell r="A69" t="str">
            <v>81A</v>
          </cell>
          <cell r="B69" t="str">
            <v>防衛本省共通費</v>
          </cell>
          <cell r="C69" t="str">
            <v>通信専用料</v>
          </cell>
          <cell r="D69" t="str">
            <v>通信専用料</v>
          </cell>
        </row>
        <row r="70">
          <cell r="A70" t="str">
            <v>82A</v>
          </cell>
          <cell r="B70" t="str">
            <v>防衛本省共通費</v>
          </cell>
          <cell r="C70" t="str">
            <v>油購入費</v>
          </cell>
          <cell r="D70" t="str">
            <v>雑油購入費</v>
          </cell>
        </row>
        <row r="71">
          <cell r="A71" t="str">
            <v>82B</v>
          </cell>
          <cell r="B71" t="str">
            <v>防衛本省共通費</v>
          </cell>
          <cell r="C71" t="str">
            <v>油購入費</v>
          </cell>
          <cell r="D71" t="str">
            <v>雑油購入費</v>
          </cell>
        </row>
        <row r="72">
          <cell r="A72" t="str">
            <v>82C</v>
          </cell>
          <cell r="B72" t="str">
            <v>防衛本省共通費</v>
          </cell>
          <cell r="C72" t="str">
            <v>油購入費</v>
          </cell>
          <cell r="D72" t="str">
            <v>雑油購入費</v>
          </cell>
        </row>
        <row r="73">
          <cell r="A73" t="str">
            <v>82D</v>
          </cell>
          <cell r="B73" t="str">
            <v>防衛本省共通費</v>
          </cell>
          <cell r="C73" t="str">
            <v>油購入費</v>
          </cell>
          <cell r="D73" t="str">
            <v>雑油購入費</v>
          </cell>
        </row>
        <row r="74">
          <cell r="A74" t="str">
            <v>82E</v>
          </cell>
          <cell r="B74" t="str">
            <v>防衛本省共通費</v>
          </cell>
          <cell r="C74" t="str">
            <v>油購入費</v>
          </cell>
          <cell r="D74" t="str">
            <v>雑油購入費</v>
          </cell>
        </row>
        <row r="75">
          <cell r="A75" t="str">
            <v>83A</v>
          </cell>
          <cell r="B75" t="str">
            <v>防衛本省共通費</v>
          </cell>
          <cell r="C75" t="str">
            <v>運搬費</v>
          </cell>
          <cell r="D75" t="str">
            <v>演習等参加費</v>
          </cell>
        </row>
        <row r="76">
          <cell r="A76" t="str">
            <v>84A</v>
          </cell>
          <cell r="B76" t="str">
            <v>防衛本省共通費</v>
          </cell>
          <cell r="C76" t="str">
            <v>各所修繕</v>
          </cell>
          <cell r="D76" t="str">
            <v>各所修繕</v>
          </cell>
        </row>
        <row r="77">
          <cell r="A77" t="str">
            <v>85A</v>
          </cell>
          <cell r="B77" t="str">
            <v>防衛本省共通費</v>
          </cell>
          <cell r="C77" t="str">
            <v>自動車重量税</v>
          </cell>
          <cell r="D77" t="str">
            <v>自動車重量税</v>
          </cell>
        </row>
        <row r="78">
          <cell r="A78" t="str">
            <v>90A</v>
          </cell>
          <cell r="B78" t="str">
            <v>人材確保育成費</v>
          </cell>
          <cell r="C78" t="str">
            <v>募集等庁費</v>
          </cell>
          <cell r="D78" t="str">
            <v>募集等庁費</v>
          </cell>
        </row>
        <row r="79">
          <cell r="A79" t="str">
            <v>90B</v>
          </cell>
          <cell r="B79" t="str">
            <v>人材確保育成費</v>
          </cell>
          <cell r="C79" t="str">
            <v>募集等庁費</v>
          </cell>
          <cell r="D79" t="str">
            <v>募集等庁費</v>
          </cell>
        </row>
        <row r="80">
          <cell r="A80" t="str">
            <v>90C</v>
          </cell>
          <cell r="B80" t="str">
            <v>人材確保育成費</v>
          </cell>
          <cell r="C80" t="str">
            <v>募集等庁費</v>
          </cell>
          <cell r="D80" t="str">
            <v>募集等庁費</v>
          </cell>
        </row>
        <row r="81">
          <cell r="A81" t="str">
            <v>90D</v>
          </cell>
          <cell r="B81" t="str">
            <v>人材確保育成費</v>
          </cell>
          <cell r="C81" t="str">
            <v>募集等庁費</v>
          </cell>
          <cell r="D81" t="str">
            <v>募集等庁費</v>
          </cell>
        </row>
        <row r="82">
          <cell r="A82" t="str">
            <v>90E</v>
          </cell>
          <cell r="B82" t="str">
            <v>人材確保育成費</v>
          </cell>
          <cell r="C82" t="str">
            <v>募集等庁費</v>
          </cell>
          <cell r="D82" t="str">
            <v>募集等庁費</v>
          </cell>
        </row>
        <row r="83">
          <cell r="A83" t="str">
            <v>90F</v>
          </cell>
          <cell r="B83" t="str">
            <v>人材確保育成費</v>
          </cell>
          <cell r="C83" t="str">
            <v>募集等庁費</v>
          </cell>
          <cell r="D83" t="str">
            <v>募集等庁費</v>
          </cell>
        </row>
        <row r="84">
          <cell r="A84" t="str">
            <v>90G</v>
          </cell>
          <cell r="B84" t="str">
            <v>人材確保育成費</v>
          </cell>
          <cell r="C84" t="str">
            <v>募集等庁費</v>
          </cell>
          <cell r="D84" t="str">
            <v>募集等庁費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FF"/>
  </sheetPr>
  <dimension ref="A1:T40"/>
  <sheetViews>
    <sheetView showZeros="0" view="pageBreakPreview" topLeftCell="A10" zoomScale="85" zoomScaleNormal="100" zoomScaleSheetLayoutView="85" workbookViewId="0">
      <selection activeCell="B16" sqref="B16:C16"/>
    </sheetView>
  </sheetViews>
  <sheetFormatPr defaultColWidth="9" defaultRowHeight="13.5" x14ac:dyDescent="0.15"/>
  <cols>
    <col min="1" max="1" width="1.75" style="4" customWidth="1"/>
    <col min="2" max="2" width="18" style="4" bestFit="1" customWidth="1"/>
    <col min="3" max="3" width="9.125" style="4" customWidth="1"/>
    <col min="4" max="4" width="5.125" style="4" customWidth="1"/>
    <col min="5" max="5" width="19.375" style="4" customWidth="1"/>
    <col min="6" max="7" width="6.75" style="4" customWidth="1"/>
    <col min="8" max="8" width="10.125" style="4" customWidth="1"/>
    <col min="9" max="9" width="13.75" style="4" customWidth="1"/>
    <col min="10" max="10" width="1.625" style="4" customWidth="1"/>
    <col min="11" max="16384" width="9" style="4"/>
  </cols>
  <sheetData>
    <row r="1" spans="1:9" x14ac:dyDescent="0.15">
      <c r="A1" s="30"/>
    </row>
    <row r="2" spans="1:9" ht="21" x14ac:dyDescent="0.15">
      <c r="B2" s="21"/>
      <c r="D2" s="123" t="s">
        <v>27</v>
      </c>
      <c r="E2" s="123"/>
      <c r="F2" s="123"/>
      <c r="G2" s="123"/>
      <c r="H2" s="4" t="s">
        <v>20</v>
      </c>
    </row>
    <row r="3" spans="1:9" ht="13.5" customHeight="1" x14ac:dyDescent="0.15"/>
    <row r="4" spans="1:9" ht="13.5" customHeight="1" x14ac:dyDescent="0.15">
      <c r="D4" s="124" t="str">
        <f>IF(E4=0,"\","")</f>
        <v>\</v>
      </c>
      <c r="E4" s="112">
        <f>+I21</f>
        <v>0</v>
      </c>
      <c r="F4" s="113"/>
      <c r="G4" s="114"/>
    </row>
    <row r="5" spans="1:9" ht="16.5" customHeight="1" x14ac:dyDescent="0.15">
      <c r="D5" s="125"/>
      <c r="E5" s="115"/>
      <c r="F5" s="115"/>
      <c r="G5" s="116"/>
    </row>
    <row r="7" spans="1:9" ht="24" customHeight="1" x14ac:dyDescent="0.15"/>
    <row r="8" spans="1:9" ht="16.5" customHeight="1" x14ac:dyDescent="0.15">
      <c r="B8" s="20" t="s">
        <v>2</v>
      </c>
      <c r="C8" s="117" t="s">
        <v>57</v>
      </c>
      <c r="D8" s="117"/>
      <c r="E8" s="117"/>
      <c r="F8" s="117"/>
      <c r="G8" s="19"/>
    </row>
    <row r="9" spans="1:9" ht="27" customHeight="1" x14ac:dyDescent="0.15">
      <c r="B9" s="118" t="s">
        <v>12</v>
      </c>
      <c r="C9" s="119"/>
      <c r="D9" s="118" t="s">
        <v>26</v>
      </c>
      <c r="E9" s="119"/>
      <c r="F9" s="18" t="s">
        <v>0</v>
      </c>
      <c r="G9" s="17" t="s">
        <v>25</v>
      </c>
      <c r="H9" s="15" t="s">
        <v>24</v>
      </c>
      <c r="I9" s="15" t="s">
        <v>23</v>
      </c>
    </row>
    <row r="10" spans="1:9" ht="27" customHeight="1" x14ac:dyDescent="0.15">
      <c r="B10" s="108" t="s">
        <v>72</v>
      </c>
      <c r="C10" s="120"/>
      <c r="D10" s="121"/>
      <c r="E10" s="122"/>
      <c r="F10" s="33">
        <v>0</v>
      </c>
      <c r="G10" s="34">
        <v>0</v>
      </c>
      <c r="H10" s="35"/>
      <c r="I10" s="73">
        <f>'見積書 内訳書'!CA28</f>
        <v>0</v>
      </c>
    </row>
    <row r="11" spans="1:9" ht="27" customHeight="1" x14ac:dyDescent="0.15">
      <c r="B11" s="108" t="s">
        <v>56</v>
      </c>
      <c r="C11" s="109"/>
      <c r="D11" s="110">
        <v>0</v>
      </c>
      <c r="E11" s="111"/>
      <c r="F11" s="33">
        <v>0</v>
      </c>
      <c r="G11" s="34">
        <v>0</v>
      </c>
      <c r="H11" s="35"/>
      <c r="I11" s="36">
        <f t="shared" ref="I11:I19" si="0">IFERROR(G11*H11,"")</f>
        <v>0</v>
      </c>
    </row>
    <row r="12" spans="1:9" ht="27" customHeight="1" x14ac:dyDescent="0.15">
      <c r="B12" s="108">
        <v>0</v>
      </c>
      <c r="C12" s="109"/>
      <c r="D12" s="110">
        <v>0</v>
      </c>
      <c r="E12" s="111"/>
      <c r="F12" s="33">
        <v>0</v>
      </c>
      <c r="G12" s="34">
        <v>0</v>
      </c>
      <c r="H12" s="35"/>
      <c r="I12" s="36">
        <f t="shared" si="0"/>
        <v>0</v>
      </c>
    </row>
    <row r="13" spans="1:9" ht="27" customHeight="1" x14ac:dyDescent="0.15">
      <c r="B13" s="108">
        <v>0</v>
      </c>
      <c r="C13" s="109"/>
      <c r="D13" s="110">
        <v>0</v>
      </c>
      <c r="E13" s="111"/>
      <c r="F13" s="33">
        <v>0</v>
      </c>
      <c r="G13" s="34">
        <v>0</v>
      </c>
      <c r="H13" s="35"/>
      <c r="I13" s="36">
        <f t="shared" si="0"/>
        <v>0</v>
      </c>
    </row>
    <row r="14" spans="1:9" ht="27" customHeight="1" x14ac:dyDescent="0.15">
      <c r="B14" s="108">
        <v>0</v>
      </c>
      <c r="C14" s="109"/>
      <c r="D14" s="110">
        <v>0</v>
      </c>
      <c r="E14" s="111"/>
      <c r="F14" s="33">
        <v>0</v>
      </c>
      <c r="G14" s="34">
        <v>0</v>
      </c>
      <c r="H14" s="35"/>
      <c r="I14" s="36">
        <f t="shared" si="0"/>
        <v>0</v>
      </c>
    </row>
    <row r="15" spans="1:9" ht="27" customHeight="1" x14ac:dyDescent="0.15">
      <c r="B15" s="108">
        <v>0</v>
      </c>
      <c r="C15" s="109"/>
      <c r="D15" s="110">
        <v>0</v>
      </c>
      <c r="E15" s="111"/>
      <c r="F15" s="33">
        <v>0</v>
      </c>
      <c r="G15" s="34">
        <v>0</v>
      </c>
      <c r="H15" s="35"/>
      <c r="I15" s="36">
        <f t="shared" si="0"/>
        <v>0</v>
      </c>
    </row>
    <row r="16" spans="1:9" ht="27" customHeight="1" x14ac:dyDescent="0.15">
      <c r="B16" s="108">
        <v>0</v>
      </c>
      <c r="C16" s="109"/>
      <c r="D16" s="110">
        <v>0</v>
      </c>
      <c r="E16" s="111"/>
      <c r="F16" s="33">
        <v>0</v>
      </c>
      <c r="G16" s="37">
        <v>0</v>
      </c>
      <c r="H16" s="35"/>
      <c r="I16" s="36">
        <f t="shared" si="0"/>
        <v>0</v>
      </c>
    </row>
    <row r="17" spans="1:20" ht="27" customHeight="1" x14ac:dyDescent="0.15">
      <c r="B17" s="108">
        <v>0</v>
      </c>
      <c r="C17" s="109"/>
      <c r="D17" s="110">
        <v>0</v>
      </c>
      <c r="E17" s="111"/>
      <c r="F17" s="33">
        <v>0</v>
      </c>
      <c r="G17" s="37">
        <v>0</v>
      </c>
      <c r="H17" s="35"/>
      <c r="I17" s="36">
        <f t="shared" si="0"/>
        <v>0</v>
      </c>
    </row>
    <row r="18" spans="1:20" ht="27" customHeight="1" x14ac:dyDescent="0.15">
      <c r="B18" s="108">
        <v>0</v>
      </c>
      <c r="C18" s="109"/>
      <c r="D18" s="110">
        <v>0</v>
      </c>
      <c r="E18" s="111"/>
      <c r="F18" s="33">
        <v>0</v>
      </c>
      <c r="G18" s="37">
        <v>0</v>
      </c>
      <c r="H18" s="35"/>
      <c r="I18" s="36">
        <f t="shared" si="0"/>
        <v>0</v>
      </c>
    </row>
    <row r="19" spans="1:20" ht="27" customHeight="1" x14ac:dyDescent="0.15">
      <c r="B19" s="108">
        <v>0</v>
      </c>
      <c r="C19" s="109"/>
      <c r="D19" s="110">
        <v>0</v>
      </c>
      <c r="E19" s="111"/>
      <c r="F19" s="33">
        <v>0</v>
      </c>
      <c r="G19" s="37">
        <v>0</v>
      </c>
      <c r="H19" s="35"/>
      <c r="I19" s="36">
        <f t="shared" si="0"/>
        <v>0</v>
      </c>
    </row>
    <row r="20" spans="1:20" ht="27" customHeight="1" x14ac:dyDescent="0.15">
      <c r="B20" s="108"/>
      <c r="C20" s="109"/>
      <c r="D20" s="110"/>
      <c r="E20" s="111"/>
      <c r="F20" s="33"/>
      <c r="G20" s="37"/>
      <c r="H20" s="35"/>
      <c r="I20" s="36"/>
    </row>
    <row r="21" spans="1:20" ht="27" customHeight="1" x14ac:dyDescent="0.15">
      <c r="B21" s="118" t="s">
        <v>13</v>
      </c>
      <c r="C21" s="127"/>
      <c r="D21" s="127"/>
      <c r="E21" s="127"/>
      <c r="F21" s="127"/>
      <c r="G21" s="127"/>
      <c r="H21" s="119"/>
      <c r="I21" s="16">
        <f>SUM(I10:I20)</f>
        <v>0</v>
      </c>
    </row>
    <row r="22" spans="1:20" ht="27" customHeight="1" x14ac:dyDescent="0.15">
      <c r="B22" s="15" t="s">
        <v>22</v>
      </c>
      <c r="C22" s="128">
        <v>44940</v>
      </c>
      <c r="D22" s="129"/>
      <c r="E22" s="130"/>
      <c r="F22" s="118" t="s">
        <v>21</v>
      </c>
      <c r="G22" s="119"/>
      <c r="H22" s="118" t="s">
        <v>3</v>
      </c>
      <c r="I22" s="119"/>
    </row>
    <row r="24" spans="1:20" s="25" customFormat="1" ht="14.25" x14ac:dyDescent="0.15">
      <c r="A24" s="23" t="s">
        <v>28</v>
      </c>
      <c r="B24" s="24"/>
      <c r="C24" s="24"/>
      <c r="D24" s="24"/>
      <c r="E24" s="24"/>
      <c r="F24" s="24"/>
      <c r="G24" s="24"/>
    </row>
    <row r="25" spans="1:20" s="25" customFormat="1" ht="14.25" x14ac:dyDescent="0.15">
      <c r="A25" s="26" t="s">
        <v>29</v>
      </c>
      <c r="B25" s="27"/>
      <c r="C25" s="28"/>
      <c r="D25" s="27"/>
      <c r="E25" s="27"/>
      <c r="F25" s="27"/>
      <c r="G25" s="27"/>
    </row>
    <row r="26" spans="1:20" s="25" customFormat="1" ht="14.25" x14ac:dyDescent="0.15">
      <c r="A26" s="26"/>
      <c r="B26" s="27"/>
      <c r="C26" s="28"/>
      <c r="D26" s="27"/>
      <c r="E26" s="27"/>
      <c r="F26" s="27"/>
      <c r="G26" s="27"/>
    </row>
    <row r="27" spans="1:20" ht="21.75" customHeight="1" x14ac:dyDescent="0.15">
      <c r="G27" s="133">
        <v>44896</v>
      </c>
      <c r="H27" s="134"/>
      <c r="I27" s="134"/>
    </row>
    <row r="28" spans="1:20" ht="26.25" customHeight="1" x14ac:dyDescent="0.15">
      <c r="B28" s="131" t="s">
        <v>31</v>
      </c>
      <c r="C28" s="131"/>
      <c r="D28" s="131"/>
      <c r="I28" s="4" t="s">
        <v>20</v>
      </c>
      <c r="M28" s="12"/>
      <c r="N28" s="12"/>
      <c r="O28" s="12"/>
      <c r="P28" s="12"/>
      <c r="Q28" s="12"/>
      <c r="R28" s="12"/>
      <c r="S28" s="12"/>
      <c r="T28" s="12"/>
    </row>
    <row r="29" spans="1:20" ht="26.25" customHeight="1" x14ac:dyDescent="0.15">
      <c r="B29" s="131"/>
      <c r="C29" s="131"/>
      <c r="D29" s="131"/>
      <c r="E29" s="14" t="s">
        <v>7</v>
      </c>
      <c r="M29" s="13"/>
      <c r="N29" s="13"/>
      <c r="O29" s="13"/>
      <c r="P29" s="13"/>
      <c r="Q29" s="13"/>
      <c r="R29" s="13"/>
      <c r="S29" s="13"/>
      <c r="T29" s="13"/>
    </row>
    <row r="30" spans="1:20" x14ac:dyDescent="0.15">
      <c r="D30" s="6"/>
      <c r="E30" s="6"/>
      <c r="F30" s="6"/>
      <c r="G30" s="6"/>
      <c r="H30" s="6"/>
      <c r="I30" s="6"/>
      <c r="M30" s="12"/>
      <c r="N30" s="12"/>
      <c r="O30" s="12"/>
      <c r="P30" s="12"/>
      <c r="Q30" s="12"/>
      <c r="R30" s="12"/>
      <c r="S30" s="12"/>
      <c r="T30" s="12"/>
    </row>
    <row r="31" spans="1:20" x14ac:dyDescent="0.15">
      <c r="D31" s="6"/>
      <c r="E31" s="6"/>
      <c r="F31" s="6"/>
      <c r="G31" s="6"/>
      <c r="H31" s="6"/>
      <c r="I31" s="6"/>
      <c r="M31" s="13"/>
      <c r="N31" s="13"/>
      <c r="O31" s="13"/>
      <c r="P31" s="13"/>
      <c r="Q31" s="13"/>
      <c r="R31" s="13"/>
      <c r="S31" s="13"/>
      <c r="T31" s="13"/>
    </row>
    <row r="32" spans="1:20" x14ac:dyDescent="0.15">
      <c r="D32" s="6"/>
      <c r="E32" s="6"/>
      <c r="F32" s="6"/>
      <c r="G32" s="6"/>
      <c r="H32" s="6"/>
      <c r="I32" s="6"/>
      <c r="M32" s="12"/>
      <c r="N32" s="12"/>
      <c r="O32" s="12"/>
      <c r="P32" s="12"/>
      <c r="Q32" s="12"/>
      <c r="R32" s="12"/>
      <c r="S32" s="12"/>
      <c r="T32" s="12"/>
    </row>
    <row r="33" spans="4:9" ht="13.5" customHeight="1" x14ac:dyDescent="0.15">
      <c r="D33" s="132" t="s">
        <v>4</v>
      </c>
      <c r="E33" s="132"/>
      <c r="F33" s="10"/>
      <c r="G33" s="9"/>
      <c r="H33" s="11"/>
      <c r="I33" s="6"/>
    </row>
    <row r="34" spans="4:9" ht="13.5" customHeight="1" x14ac:dyDescent="0.15">
      <c r="D34" s="6"/>
      <c r="E34" s="7"/>
      <c r="F34" s="7"/>
      <c r="G34" s="7"/>
      <c r="H34" s="7"/>
      <c r="I34" s="6"/>
    </row>
    <row r="35" spans="4:9" x14ac:dyDescent="0.15">
      <c r="D35" s="126" t="s">
        <v>19</v>
      </c>
      <c r="E35" s="126"/>
      <c r="F35" s="10"/>
      <c r="G35" s="9"/>
      <c r="H35" s="7"/>
      <c r="I35" s="6"/>
    </row>
    <row r="36" spans="4:9" x14ac:dyDescent="0.15">
      <c r="D36" s="6"/>
      <c r="E36" s="7"/>
      <c r="F36" s="7"/>
      <c r="G36" s="7"/>
      <c r="H36" s="7"/>
      <c r="I36" s="6"/>
    </row>
    <row r="37" spans="4:9" x14ac:dyDescent="0.15">
      <c r="D37" s="126" t="s">
        <v>5</v>
      </c>
      <c r="E37" s="126"/>
      <c r="F37" s="10"/>
      <c r="G37" s="9"/>
      <c r="H37" s="7"/>
      <c r="I37" s="29" t="s">
        <v>30</v>
      </c>
    </row>
    <row r="38" spans="4:9" x14ac:dyDescent="0.15">
      <c r="D38" s="8"/>
      <c r="E38" s="8"/>
      <c r="F38" s="7"/>
      <c r="G38" s="7"/>
      <c r="H38" s="7"/>
      <c r="I38" s="6"/>
    </row>
    <row r="39" spans="4:9" x14ac:dyDescent="0.15">
      <c r="D39" s="6"/>
      <c r="E39" s="6"/>
      <c r="F39" s="6"/>
      <c r="G39" s="6"/>
      <c r="H39" s="6"/>
      <c r="I39" s="6"/>
    </row>
    <row r="40" spans="4:9" x14ac:dyDescent="0.15">
      <c r="D40" s="5" t="s">
        <v>18</v>
      </c>
      <c r="E40" s="5"/>
      <c r="F40" s="5"/>
      <c r="G40" s="5"/>
      <c r="H40" s="5" t="s">
        <v>6</v>
      </c>
      <c r="I40" s="5"/>
    </row>
  </sheetData>
  <mergeCells count="36">
    <mergeCell ref="B16:C16"/>
    <mergeCell ref="D16:E16"/>
    <mergeCell ref="D35:E35"/>
    <mergeCell ref="D37:E37"/>
    <mergeCell ref="F22:G22"/>
    <mergeCell ref="B21:H21"/>
    <mergeCell ref="C22:E22"/>
    <mergeCell ref="B20:C20"/>
    <mergeCell ref="D20:E20"/>
    <mergeCell ref="H22:I22"/>
    <mergeCell ref="B28:D29"/>
    <mergeCell ref="D33:E33"/>
    <mergeCell ref="G27:I27"/>
    <mergeCell ref="D2:G2"/>
    <mergeCell ref="D4:D5"/>
    <mergeCell ref="B18:C18"/>
    <mergeCell ref="D18:E18"/>
    <mergeCell ref="B19:C19"/>
    <mergeCell ref="D19:E19"/>
    <mergeCell ref="B14:C14"/>
    <mergeCell ref="D14:E14"/>
    <mergeCell ref="B15:C15"/>
    <mergeCell ref="D15:E15"/>
    <mergeCell ref="B17:C17"/>
    <mergeCell ref="D17:E17"/>
    <mergeCell ref="B11:C11"/>
    <mergeCell ref="D11:E11"/>
    <mergeCell ref="B12:C12"/>
    <mergeCell ref="D12:E12"/>
    <mergeCell ref="B13:C13"/>
    <mergeCell ref="D13:E13"/>
    <mergeCell ref="E4:G5"/>
    <mergeCell ref="C8:F8"/>
    <mergeCell ref="B9:C9"/>
    <mergeCell ref="D9:E9"/>
    <mergeCell ref="B10:E10"/>
  </mergeCells>
  <phoneticPr fontId="33"/>
  <conditionalFormatting sqref="G27:I27 C22:E22">
    <cfRule type="cellIs" dxfId="0" priority="1" operator="between">
      <formula>43586</formula>
      <formula>43830</formula>
    </cfRule>
  </conditionalFormatting>
  <dataValidations count="1">
    <dataValidation imeMode="off" allowBlank="1" showInputMessage="1" showErrorMessage="1" sqref="D8:D9 D11:D15" xr:uid="{00000000-0002-0000-0300-000000000000}"/>
  </dataValidations>
  <pageMargins left="0.70866141732283472" right="0.19685039370078741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0FE71-D713-4689-98FF-197AE496E5CE}">
  <sheetPr>
    <tabColor rgb="FFCCFFFF"/>
  </sheetPr>
  <dimension ref="A1:CY28"/>
  <sheetViews>
    <sheetView tabSelected="1" zoomScaleNormal="100" zoomScaleSheetLayoutView="100" workbookViewId="0">
      <selection activeCell="AC7" sqref="AC7:AW7"/>
    </sheetView>
  </sheetViews>
  <sheetFormatPr defaultColWidth="0.875" defaultRowHeight="13.5" x14ac:dyDescent="0.15"/>
  <cols>
    <col min="1" max="8" width="0.875" style="1" customWidth="1"/>
    <col min="9" max="16384" width="0.875" style="1"/>
  </cols>
  <sheetData>
    <row r="1" spans="1:103" ht="4.5" customHeight="1" x14ac:dyDescent="0.1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</row>
    <row r="2" spans="1:103" ht="13.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100" t="s">
        <v>17</v>
      </c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</row>
    <row r="3" spans="1:103" ht="11.25" customHeight="1" x14ac:dyDescent="0.15">
      <c r="A3" s="101" t="s">
        <v>16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</row>
    <row r="4" spans="1:103" ht="11.25" customHeight="1" x14ac:dyDescent="0.1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</row>
    <row r="5" spans="1:103" ht="7.5" customHeight="1" thickBo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</row>
    <row r="6" spans="1:103" ht="18" customHeight="1" x14ac:dyDescent="0.15">
      <c r="A6" s="102" t="s">
        <v>15</v>
      </c>
      <c r="B6" s="103"/>
      <c r="C6" s="103"/>
      <c r="D6" s="103"/>
      <c r="E6" s="103"/>
      <c r="F6" s="103" t="s">
        <v>8</v>
      </c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 t="s">
        <v>9</v>
      </c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 t="s">
        <v>0</v>
      </c>
      <c r="AY6" s="103"/>
      <c r="AZ6" s="103"/>
      <c r="BA6" s="103"/>
      <c r="BB6" s="103"/>
      <c r="BC6" s="103"/>
      <c r="BD6" s="104" t="s">
        <v>1</v>
      </c>
      <c r="BE6" s="105"/>
      <c r="BF6" s="105"/>
      <c r="BG6" s="105"/>
      <c r="BH6" s="105"/>
      <c r="BI6" s="105"/>
      <c r="BJ6" s="105"/>
      <c r="BK6" s="105"/>
      <c r="BL6" s="105"/>
      <c r="BM6" s="105"/>
      <c r="BN6" s="106"/>
      <c r="BO6" s="103" t="s">
        <v>10</v>
      </c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 t="s">
        <v>11</v>
      </c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 t="s">
        <v>14</v>
      </c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7"/>
    </row>
    <row r="7" spans="1:103" ht="34.5" customHeight="1" x14ac:dyDescent="0.15">
      <c r="A7" s="96">
        <v>1</v>
      </c>
      <c r="B7" s="97"/>
      <c r="C7" s="97"/>
      <c r="D7" s="97"/>
      <c r="E7" s="97"/>
      <c r="F7" s="2"/>
      <c r="G7" s="85" t="s">
        <v>59</v>
      </c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6"/>
      <c r="AB7" s="2"/>
      <c r="AC7" s="85" t="s">
        <v>58</v>
      </c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6"/>
      <c r="AX7" s="95" t="s">
        <v>32</v>
      </c>
      <c r="AY7" s="95"/>
      <c r="AZ7" s="95"/>
      <c r="BA7" s="95"/>
      <c r="BB7" s="95"/>
      <c r="BC7" s="95"/>
      <c r="BD7" s="87">
        <v>2</v>
      </c>
      <c r="BE7" s="88"/>
      <c r="BF7" s="88"/>
      <c r="BG7" s="88"/>
      <c r="BH7" s="88"/>
      <c r="BI7" s="88"/>
      <c r="BJ7" s="88">
        <v>0</v>
      </c>
      <c r="BK7" s="88"/>
      <c r="BL7" s="88"/>
      <c r="BM7" s="88"/>
      <c r="BN7" s="89"/>
      <c r="BO7" s="90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2"/>
      <c r="CA7" s="135">
        <f>BD7*BO7</f>
        <v>0</v>
      </c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9"/>
    </row>
    <row r="8" spans="1:103" ht="34.5" customHeight="1" x14ac:dyDescent="0.15">
      <c r="A8" s="83">
        <v>2</v>
      </c>
      <c r="B8" s="84"/>
      <c r="C8" s="84"/>
      <c r="D8" s="84"/>
      <c r="E8" s="84"/>
      <c r="F8" s="2"/>
      <c r="G8" s="85" t="s">
        <v>59</v>
      </c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6"/>
      <c r="AB8" s="2"/>
      <c r="AC8" s="85" t="s">
        <v>60</v>
      </c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6"/>
      <c r="AX8" s="95" t="s">
        <v>32</v>
      </c>
      <c r="AY8" s="95"/>
      <c r="AZ8" s="95"/>
      <c r="BA8" s="95"/>
      <c r="BB8" s="95"/>
      <c r="BC8" s="95"/>
      <c r="BD8" s="87">
        <v>2</v>
      </c>
      <c r="BE8" s="88"/>
      <c r="BF8" s="88"/>
      <c r="BG8" s="88"/>
      <c r="BH8" s="88"/>
      <c r="BI8" s="88"/>
      <c r="BJ8" s="88">
        <v>0</v>
      </c>
      <c r="BK8" s="88"/>
      <c r="BL8" s="88"/>
      <c r="BM8" s="88"/>
      <c r="BN8" s="89"/>
      <c r="BO8" s="90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2"/>
      <c r="CA8" s="135">
        <f t="shared" ref="CA8:CA27" si="0">BD8*BO8</f>
        <v>0</v>
      </c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4"/>
    </row>
    <row r="9" spans="1:103" ht="34.5" customHeight="1" x14ac:dyDescent="0.15">
      <c r="A9" s="83">
        <v>3</v>
      </c>
      <c r="B9" s="84"/>
      <c r="C9" s="84"/>
      <c r="D9" s="84"/>
      <c r="E9" s="84"/>
      <c r="F9" s="2"/>
      <c r="G9" s="85" t="s">
        <v>59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6"/>
      <c r="AB9" s="2"/>
      <c r="AC9" s="85" t="s">
        <v>61</v>
      </c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6"/>
      <c r="AX9" s="95" t="s">
        <v>32</v>
      </c>
      <c r="AY9" s="95"/>
      <c r="AZ9" s="95"/>
      <c r="BA9" s="95"/>
      <c r="BB9" s="95"/>
      <c r="BC9" s="95"/>
      <c r="BD9" s="87">
        <v>2</v>
      </c>
      <c r="BE9" s="88"/>
      <c r="BF9" s="88"/>
      <c r="BG9" s="88"/>
      <c r="BH9" s="88"/>
      <c r="BI9" s="88"/>
      <c r="BJ9" s="88">
        <v>0</v>
      </c>
      <c r="BK9" s="88"/>
      <c r="BL9" s="88"/>
      <c r="BM9" s="88"/>
      <c r="BN9" s="89"/>
      <c r="BO9" s="90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2"/>
      <c r="CA9" s="135">
        <f t="shared" si="0"/>
        <v>0</v>
      </c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4"/>
    </row>
    <row r="10" spans="1:103" ht="34.5" customHeight="1" x14ac:dyDescent="0.15">
      <c r="A10" s="83">
        <v>4</v>
      </c>
      <c r="B10" s="84"/>
      <c r="C10" s="84"/>
      <c r="D10" s="84"/>
      <c r="E10" s="84"/>
      <c r="F10" s="2"/>
      <c r="G10" s="85" t="s">
        <v>59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6"/>
      <c r="AB10" s="2"/>
      <c r="AC10" s="85" t="s">
        <v>62</v>
      </c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6"/>
      <c r="AX10" s="95" t="s">
        <v>32</v>
      </c>
      <c r="AY10" s="95"/>
      <c r="AZ10" s="95"/>
      <c r="BA10" s="95"/>
      <c r="BB10" s="95"/>
      <c r="BC10" s="95"/>
      <c r="BD10" s="87">
        <v>2</v>
      </c>
      <c r="BE10" s="88"/>
      <c r="BF10" s="88"/>
      <c r="BG10" s="88"/>
      <c r="BH10" s="88"/>
      <c r="BI10" s="88"/>
      <c r="BJ10" s="88">
        <v>0</v>
      </c>
      <c r="BK10" s="88"/>
      <c r="BL10" s="88"/>
      <c r="BM10" s="88"/>
      <c r="BN10" s="89"/>
      <c r="BO10" s="90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2"/>
      <c r="CA10" s="135">
        <f t="shared" si="0"/>
        <v>0</v>
      </c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4"/>
    </row>
    <row r="11" spans="1:103" ht="34.5" customHeight="1" x14ac:dyDescent="0.15">
      <c r="A11" s="83">
        <v>5</v>
      </c>
      <c r="B11" s="84"/>
      <c r="C11" s="84"/>
      <c r="D11" s="84"/>
      <c r="E11" s="84"/>
      <c r="F11" s="2"/>
      <c r="G11" s="85" t="s">
        <v>59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6"/>
      <c r="AB11" s="2"/>
      <c r="AC11" s="85" t="s">
        <v>63</v>
      </c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6"/>
      <c r="AX11" s="95" t="s">
        <v>32</v>
      </c>
      <c r="AY11" s="95"/>
      <c r="AZ11" s="95"/>
      <c r="BA11" s="95"/>
      <c r="BB11" s="95"/>
      <c r="BC11" s="95"/>
      <c r="BD11" s="87">
        <v>2</v>
      </c>
      <c r="BE11" s="88"/>
      <c r="BF11" s="88"/>
      <c r="BG11" s="88"/>
      <c r="BH11" s="88"/>
      <c r="BI11" s="88"/>
      <c r="BJ11" s="88">
        <v>0</v>
      </c>
      <c r="BK11" s="88"/>
      <c r="BL11" s="88"/>
      <c r="BM11" s="88"/>
      <c r="BN11" s="89"/>
      <c r="BO11" s="90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2"/>
      <c r="CA11" s="135">
        <f t="shared" si="0"/>
        <v>0</v>
      </c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4"/>
    </row>
    <row r="12" spans="1:103" ht="34.5" customHeight="1" x14ac:dyDescent="0.15">
      <c r="A12" s="83">
        <v>6</v>
      </c>
      <c r="B12" s="84"/>
      <c r="C12" s="84"/>
      <c r="D12" s="84"/>
      <c r="E12" s="84"/>
      <c r="F12" s="2"/>
      <c r="G12" s="85" t="s">
        <v>59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6"/>
      <c r="AB12" s="2"/>
      <c r="AC12" s="85" t="s">
        <v>64</v>
      </c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6"/>
      <c r="AX12" s="95" t="s">
        <v>32</v>
      </c>
      <c r="AY12" s="95"/>
      <c r="AZ12" s="95"/>
      <c r="BA12" s="95"/>
      <c r="BB12" s="95"/>
      <c r="BC12" s="95"/>
      <c r="BD12" s="87">
        <v>3</v>
      </c>
      <c r="BE12" s="88"/>
      <c r="BF12" s="88"/>
      <c r="BG12" s="88"/>
      <c r="BH12" s="88"/>
      <c r="BI12" s="88"/>
      <c r="BJ12" s="88">
        <v>0</v>
      </c>
      <c r="BK12" s="88"/>
      <c r="BL12" s="88"/>
      <c r="BM12" s="88"/>
      <c r="BN12" s="89"/>
      <c r="BO12" s="90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2"/>
      <c r="CA12" s="135">
        <f t="shared" si="0"/>
        <v>0</v>
      </c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4"/>
    </row>
    <row r="13" spans="1:103" ht="34.5" customHeight="1" x14ac:dyDescent="0.15">
      <c r="A13" s="83">
        <v>7</v>
      </c>
      <c r="B13" s="84"/>
      <c r="C13" s="84"/>
      <c r="D13" s="84"/>
      <c r="E13" s="84"/>
      <c r="F13" s="2"/>
      <c r="G13" s="85" t="s">
        <v>59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6"/>
      <c r="AB13" s="2"/>
      <c r="AC13" s="85" t="s">
        <v>65</v>
      </c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6"/>
      <c r="AX13" s="95" t="s">
        <v>32</v>
      </c>
      <c r="AY13" s="95"/>
      <c r="AZ13" s="95"/>
      <c r="BA13" s="95"/>
      <c r="BB13" s="95"/>
      <c r="BC13" s="95"/>
      <c r="BD13" s="87">
        <v>3</v>
      </c>
      <c r="BE13" s="88"/>
      <c r="BF13" s="88"/>
      <c r="BG13" s="88"/>
      <c r="BH13" s="88"/>
      <c r="BI13" s="88"/>
      <c r="BJ13" s="88">
        <v>0</v>
      </c>
      <c r="BK13" s="88"/>
      <c r="BL13" s="88"/>
      <c r="BM13" s="88"/>
      <c r="BN13" s="89"/>
      <c r="BO13" s="90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2"/>
      <c r="CA13" s="135">
        <f t="shared" si="0"/>
        <v>0</v>
      </c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4"/>
    </row>
    <row r="14" spans="1:103" ht="34.5" customHeight="1" x14ac:dyDescent="0.15">
      <c r="A14" s="83">
        <v>8</v>
      </c>
      <c r="B14" s="84"/>
      <c r="C14" s="84"/>
      <c r="D14" s="84"/>
      <c r="E14" s="84"/>
      <c r="F14" s="2"/>
      <c r="G14" s="85" t="s">
        <v>59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6"/>
      <c r="AB14" s="2"/>
      <c r="AC14" s="85" t="s">
        <v>66</v>
      </c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6"/>
      <c r="AX14" s="95" t="s">
        <v>32</v>
      </c>
      <c r="AY14" s="95"/>
      <c r="AZ14" s="95"/>
      <c r="BA14" s="95"/>
      <c r="BB14" s="95"/>
      <c r="BC14" s="95"/>
      <c r="BD14" s="87">
        <v>3</v>
      </c>
      <c r="BE14" s="88"/>
      <c r="BF14" s="88"/>
      <c r="BG14" s="88"/>
      <c r="BH14" s="88"/>
      <c r="BI14" s="88"/>
      <c r="BJ14" s="88">
        <v>0</v>
      </c>
      <c r="BK14" s="88"/>
      <c r="BL14" s="88"/>
      <c r="BM14" s="88"/>
      <c r="BN14" s="89"/>
      <c r="BO14" s="90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2"/>
      <c r="CA14" s="135">
        <f t="shared" si="0"/>
        <v>0</v>
      </c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4"/>
    </row>
    <row r="15" spans="1:103" ht="34.5" customHeight="1" x14ac:dyDescent="0.15">
      <c r="A15" s="83">
        <v>9</v>
      </c>
      <c r="B15" s="84"/>
      <c r="C15" s="84"/>
      <c r="D15" s="84"/>
      <c r="E15" s="84"/>
      <c r="F15" s="2"/>
      <c r="G15" s="85" t="s">
        <v>59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6"/>
      <c r="AB15" s="2"/>
      <c r="AC15" s="85" t="s">
        <v>67</v>
      </c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6"/>
      <c r="AX15" s="95" t="s">
        <v>32</v>
      </c>
      <c r="AY15" s="95"/>
      <c r="AZ15" s="95"/>
      <c r="BA15" s="95"/>
      <c r="BB15" s="95"/>
      <c r="BC15" s="95"/>
      <c r="BD15" s="87">
        <v>1</v>
      </c>
      <c r="BE15" s="88"/>
      <c r="BF15" s="88"/>
      <c r="BG15" s="88"/>
      <c r="BH15" s="88"/>
      <c r="BI15" s="88"/>
      <c r="BJ15" s="88">
        <v>0</v>
      </c>
      <c r="BK15" s="88"/>
      <c r="BL15" s="88"/>
      <c r="BM15" s="88"/>
      <c r="BN15" s="89"/>
      <c r="BO15" s="90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2"/>
      <c r="CA15" s="135">
        <f t="shared" si="0"/>
        <v>0</v>
      </c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4"/>
    </row>
    <row r="16" spans="1:103" ht="34.5" customHeight="1" x14ac:dyDescent="0.15">
      <c r="A16" s="83">
        <v>10</v>
      </c>
      <c r="B16" s="84"/>
      <c r="C16" s="84"/>
      <c r="D16" s="84"/>
      <c r="E16" s="84"/>
      <c r="F16" s="2"/>
      <c r="G16" s="85" t="s">
        <v>59</v>
      </c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6"/>
      <c r="AB16" s="2"/>
      <c r="AC16" s="85" t="s">
        <v>68</v>
      </c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6"/>
      <c r="AX16" s="95" t="s">
        <v>32</v>
      </c>
      <c r="AY16" s="95"/>
      <c r="AZ16" s="95"/>
      <c r="BA16" s="95"/>
      <c r="BB16" s="95"/>
      <c r="BC16" s="95"/>
      <c r="BD16" s="87">
        <v>1</v>
      </c>
      <c r="BE16" s="88"/>
      <c r="BF16" s="88"/>
      <c r="BG16" s="88"/>
      <c r="BH16" s="88"/>
      <c r="BI16" s="88"/>
      <c r="BJ16" s="88">
        <v>0</v>
      </c>
      <c r="BK16" s="88"/>
      <c r="BL16" s="88"/>
      <c r="BM16" s="88"/>
      <c r="BN16" s="89"/>
      <c r="BO16" s="90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2"/>
      <c r="CA16" s="135">
        <f t="shared" si="0"/>
        <v>0</v>
      </c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4"/>
    </row>
    <row r="17" spans="1:103" ht="34.5" customHeight="1" x14ac:dyDescent="0.15">
      <c r="A17" s="83">
        <v>11</v>
      </c>
      <c r="B17" s="84"/>
      <c r="C17" s="84"/>
      <c r="D17" s="84"/>
      <c r="E17" s="84"/>
      <c r="F17" s="2"/>
      <c r="G17" s="85" t="s">
        <v>59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6"/>
      <c r="AB17" s="2"/>
      <c r="AC17" s="85" t="s">
        <v>69</v>
      </c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6"/>
      <c r="AX17" s="95" t="s">
        <v>32</v>
      </c>
      <c r="AY17" s="95"/>
      <c r="AZ17" s="95"/>
      <c r="BA17" s="95"/>
      <c r="BB17" s="95"/>
      <c r="BC17" s="95"/>
      <c r="BD17" s="87">
        <v>1</v>
      </c>
      <c r="BE17" s="88"/>
      <c r="BF17" s="88"/>
      <c r="BG17" s="88"/>
      <c r="BH17" s="88"/>
      <c r="BI17" s="88"/>
      <c r="BJ17" s="88">
        <v>0</v>
      </c>
      <c r="BK17" s="88"/>
      <c r="BL17" s="88"/>
      <c r="BM17" s="88"/>
      <c r="BN17" s="89"/>
      <c r="BO17" s="90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2"/>
      <c r="CA17" s="135">
        <f t="shared" si="0"/>
        <v>0</v>
      </c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4"/>
    </row>
    <row r="18" spans="1:103" ht="34.5" customHeight="1" x14ac:dyDescent="0.15">
      <c r="A18" s="83">
        <v>12</v>
      </c>
      <c r="B18" s="84"/>
      <c r="C18" s="84"/>
      <c r="D18" s="84"/>
      <c r="E18" s="84"/>
      <c r="F18" s="2"/>
      <c r="G18" s="85" t="s">
        <v>59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2"/>
      <c r="AC18" s="85" t="s">
        <v>70</v>
      </c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6"/>
      <c r="AX18" s="95" t="s">
        <v>32</v>
      </c>
      <c r="AY18" s="95"/>
      <c r="AZ18" s="95"/>
      <c r="BA18" s="95"/>
      <c r="BB18" s="95"/>
      <c r="BC18" s="95"/>
      <c r="BD18" s="87">
        <v>1</v>
      </c>
      <c r="BE18" s="88"/>
      <c r="BF18" s="88"/>
      <c r="BG18" s="88"/>
      <c r="BH18" s="88"/>
      <c r="BI18" s="88"/>
      <c r="BJ18" s="88">
        <v>0</v>
      </c>
      <c r="BK18" s="88"/>
      <c r="BL18" s="88"/>
      <c r="BM18" s="88"/>
      <c r="BN18" s="89"/>
      <c r="BO18" s="90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2"/>
      <c r="CA18" s="135">
        <f t="shared" si="0"/>
        <v>0</v>
      </c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4"/>
    </row>
    <row r="19" spans="1:103" ht="34.5" customHeight="1" x14ac:dyDescent="0.15">
      <c r="A19" s="83">
        <v>13</v>
      </c>
      <c r="B19" s="84"/>
      <c r="C19" s="84"/>
      <c r="D19" s="84"/>
      <c r="E19" s="84"/>
      <c r="F19" s="2"/>
      <c r="G19" s="85" t="s">
        <v>71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6"/>
      <c r="AB19" s="2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6"/>
      <c r="AX19" s="95"/>
      <c r="AY19" s="95"/>
      <c r="AZ19" s="95"/>
      <c r="BA19" s="95"/>
      <c r="BB19" s="95"/>
      <c r="BC19" s="95"/>
      <c r="BD19" s="87"/>
      <c r="BE19" s="88"/>
      <c r="BF19" s="88"/>
      <c r="BG19" s="88"/>
      <c r="BH19" s="88"/>
      <c r="BI19" s="88"/>
      <c r="BJ19" s="88"/>
      <c r="BK19" s="88"/>
      <c r="BL19" s="88"/>
      <c r="BM19" s="88"/>
      <c r="BN19" s="89"/>
      <c r="BO19" s="90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2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4"/>
    </row>
    <row r="20" spans="1:103" ht="34.5" customHeight="1" x14ac:dyDescent="0.15">
      <c r="A20" s="83">
        <v>14</v>
      </c>
      <c r="B20" s="84"/>
      <c r="C20" s="84"/>
      <c r="D20" s="84"/>
      <c r="E20" s="84"/>
      <c r="F20" s="2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6"/>
      <c r="AB20" s="2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6"/>
      <c r="AX20" s="95"/>
      <c r="AY20" s="95"/>
      <c r="AZ20" s="95"/>
      <c r="BA20" s="95"/>
      <c r="BB20" s="95"/>
      <c r="BC20" s="95"/>
      <c r="BD20" s="87"/>
      <c r="BE20" s="88"/>
      <c r="BF20" s="88"/>
      <c r="BG20" s="88"/>
      <c r="BH20" s="88"/>
      <c r="BI20" s="88"/>
      <c r="BJ20" s="88"/>
      <c r="BK20" s="88"/>
      <c r="BL20" s="88"/>
      <c r="BM20" s="88"/>
      <c r="BN20" s="89"/>
      <c r="BO20" s="90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2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4"/>
    </row>
    <row r="21" spans="1:103" ht="34.5" customHeight="1" x14ac:dyDescent="0.15">
      <c r="A21" s="83">
        <v>15</v>
      </c>
      <c r="B21" s="84"/>
      <c r="C21" s="84"/>
      <c r="D21" s="84"/>
      <c r="E21" s="84"/>
      <c r="F21" s="2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6"/>
      <c r="AB21" s="2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6"/>
      <c r="AX21" s="95"/>
      <c r="AY21" s="95"/>
      <c r="AZ21" s="95"/>
      <c r="BA21" s="95"/>
      <c r="BB21" s="95"/>
      <c r="BC21" s="95"/>
      <c r="BD21" s="87"/>
      <c r="BE21" s="88"/>
      <c r="BF21" s="88"/>
      <c r="BG21" s="88"/>
      <c r="BH21" s="88"/>
      <c r="BI21" s="88"/>
      <c r="BJ21" s="88"/>
      <c r="BK21" s="88"/>
      <c r="BL21" s="88"/>
      <c r="BM21" s="88"/>
      <c r="BN21" s="89"/>
      <c r="BO21" s="90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2"/>
      <c r="CA21" s="135"/>
      <c r="CB21" s="135"/>
      <c r="CC21" s="135"/>
      <c r="CD21" s="135"/>
      <c r="CE21" s="135"/>
      <c r="CF21" s="135"/>
      <c r="CG21" s="135"/>
      <c r="CH21" s="135"/>
      <c r="CI21" s="135"/>
      <c r="CJ21" s="135"/>
      <c r="CK21" s="135"/>
      <c r="CL21" s="135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4"/>
    </row>
    <row r="22" spans="1:103" ht="34.5" customHeight="1" x14ac:dyDescent="0.15">
      <c r="A22" s="83">
        <v>16</v>
      </c>
      <c r="B22" s="84"/>
      <c r="C22" s="84"/>
      <c r="D22" s="84"/>
      <c r="E22" s="84"/>
      <c r="F22" s="2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6"/>
      <c r="AB22" s="2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6"/>
      <c r="AX22" s="95"/>
      <c r="AY22" s="95"/>
      <c r="AZ22" s="95"/>
      <c r="BA22" s="95"/>
      <c r="BB22" s="95"/>
      <c r="BC22" s="95"/>
      <c r="BD22" s="87"/>
      <c r="BE22" s="88"/>
      <c r="BF22" s="88"/>
      <c r="BG22" s="88"/>
      <c r="BH22" s="88"/>
      <c r="BI22" s="88"/>
      <c r="BJ22" s="88"/>
      <c r="BK22" s="88"/>
      <c r="BL22" s="88"/>
      <c r="BM22" s="88"/>
      <c r="BN22" s="89"/>
      <c r="BO22" s="90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2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4"/>
    </row>
    <row r="23" spans="1:103" ht="34.5" customHeight="1" x14ac:dyDescent="0.15">
      <c r="A23" s="83">
        <v>17</v>
      </c>
      <c r="B23" s="84"/>
      <c r="C23" s="84"/>
      <c r="D23" s="84"/>
      <c r="E23" s="84"/>
      <c r="F23" s="2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6"/>
      <c r="AB23" s="2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6"/>
      <c r="AX23" s="95"/>
      <c r="AY23" s="95"/>
      <c r="AZ23" s="95"/>
      <c r="BA23" s="95"/>
      <c r="BB23" s="95"/>
      <c r="BC23" s="95"/>
      <c r="BD23" s="87"/>
      <c r="BE23" s="88"/>
      <c r="BF23" s="88"/>
      <c r="BG23" s="88"/>
      <c r="BH23" s="88"/>
      <c r="BI23" s="88"/>
      <c r="BJ23" s="88"/>
      <c r="BK23" s="88"/>
      <c r="BL23" s="88"/>
      <c r="BM23" s="88"/>
      <c r="BN23" s="89"/>
      <c r="BO23" s="90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2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4"/>
    </row>
    <row r="24" spans="1:103" ht="34.5" customHeight="1" x14ac:dyDescent="0.15">
      <c r="A24" s="83">
        <v>18</v>
      </c>
      <c r="B24" s="84"/>
      <c r="C24" s="84"/>
      <c r="D24" s="84"/>
      <c r="E24" s="84"/>
      <c r="F24" s="2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6"/>
      <c r="AB24" s="2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6"/>
      <c r="AX24" s="95"/>
      <c r="AY24" s="95"/>
      <c r="AZ24" s="95"/>
      <c r="BA24" s="95"/>
      <c r="BB24" s="95"/>
      <c r="BC24" s="95"/>
      <c r="BD24" s="87"/>
      <c r="BE24" s="88"/>
      <c r="BF24" s="88"/>
      <c r="BG24" s="88"/>
      <c r="BH24" s="88"/>
      <c r="BI24" s="88"/>
      <c r="BJ24" s="88"/>
      <c r="BK24" s="88"/>
      <c r="BL24" s="88"/>
      <c r="BM24" s="88"/>
      <c r="BN24" s="89"/>
      <c r="BO24" s="90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2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4"/>
    </row>
    <row r="25" spans="1:103" ht="34.5" customHeight="1" x14ac:dyDescent="0.15">
      <c r="A25" s="83">
        <v>19</v>
      </c>
      <c r="B25" s="84"/>
      <c r="C25" s="84"/>
      <c r="D25" s="84"/>
      <c r="E25" s="84"/>
      <c r="F25" s="2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6"/>
      <c r="AB25" s="2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6"/>
      <c r="AX25" s="95"/>
      <c r="AY25" s="95"/>
      <c r="AZ25" s="95"/>
      <c r="BA25" s="95"/>
      <c r="BB25" s="95"/>
      <c r="BC25" s="95"/>
      <c r="BD25" s="87"/>
      <c r="BE25" s="88"/>
      <c r="BF25" s="88"/>
      <c r="BG25" s="88"/>
      <c r="BH25" s="88"/>
      <c r="BI25" s="88"/>
      <c r="BJ25" s="88"/>
      <c r="BK25" s="88"/>
      <c r="BL25" s="88"/>
      <c r="BM25" s="88"/>
      <c r="BN25" s="89"/>
      <c r="BO25" s="90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2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4"/>
    </row>
    <row r="26" spans="1:103" ht="34.5" customHeight="1" x14ac:dyDescent="0.15">
      <c r="A26" s="83">
        <v>20</v>
      </c>
      <c r="B26" s="84"/>
      <c r="C26" s="84"/>
      <c r="D26" s="84"/>
      <c r="E26" s="84"/>
      <c r="F26" s="2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6"/>
      <c r="AB26" s="2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6"/>
      <c r="AX26" s="95"/>
      <c r="AY26" s="95"/>
      <c r="AZ26" s="95"/>
      <c r="BA26" s="95"/>
      <c r="BB26" s="95"/>
      <c r="BC26" s="95"/>
      <c r="BD26" s="87"/>
      <c r="BE26" s="88"/>
      <c r="BF26" s="88"/>
      <c r="BG26" s="88"/>
      <c r="BH26" s="88"/>
      <c r="BI26" s="88"/>
      <c r="BJ26" s="88"/>
      <c r="BK26" s="88"/>
      <c r="BL26" s="88"/>
      <c r="BM26" s="88"/>
      <c r="BN26" s="89"/>
      <c r="BO26" s="90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2"/>
      <c r="CA26" s="135"/>
      <c r="CB26" s="135"/>
      <c r="CC26" s="135"/>
      <c r="CD26" s="135"/>
      <c r="CE26" s="135"/>
      <c r="CF26" s="135"/>
      <c r="CG26" s="135"/>
      <c r="CH26" s="135"/>
      <c r="CI26" s="135"/>
      <c r="CJ26" s="135"/>
      <c r="CK26" s="135"/>
      <c r="CL26" s="135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4"/>
    </row>
    <row r="27" spans="1:103" ht="34.5" customHeight="1" thickBot="1" x14ac:dyDescent="0.2">
      <c r="A27" s="74">
        <v>21</v>
      </c>
      <c r="B27" s="75"/>
      <c r="C27" s="75"/>
      <c r="D27" s="75"/>
      <c r="E27" s="75"/>
      <c r="F27" s="3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7"/>
      <c r="AB27" s="3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7"/>
      <c r="AX27" s="78"/>
      <c r="AY27" s="78"/>
      <c r="AZ27" s="78"/>
      <c r="BA27" s="78"/>
      <c r="BB27" s="78"/>
      <c r="BC27" s="78"/>
      <c r="BD27" s="136"/>
      <c r="BE27" s="137"/>
      <c r="BF27" s="137"/>
      <c r="BG27" s="137"/>
      <c r="BH27" s="137"/>
      <c r="BI27" s="137"/>
      <c r="BJ27" s="137"/>
      <c r="BK27" s="137"/>
      <c r="BL27" s="137"/>
      <c r="BM27" s="137"/>
      <c r="BN27" s="138"/>
      <c r="BO27" s="139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1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2"/>
    </row>
    <row r="28" spans="1:103" x14ac:dyDescent="0.15">
      <c r="CA28" s="79">
        <f>SUM(CA7:CL27)</f>
        <v>0</v>
      </c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</row>
  </sheetData>
  <mergeCells count="179">
    <mergeCell ref="CM2:CY2"/>
    <mergeCell ref="A3:CY4"/>
    <mergeCell ref="A6:E6"/>
    <mergeCell ref="F6:AA6"/>
    <mergeCell ref="AB6:AW6"/>
    <mergeCell ref="AX6:BC6"/>
    <mergeCell ref="BD6:BN6"/>
    <mergeCell ref="BO6:BZ6"/>
    <mergeCell ref="CA6:CL6"/>
    <mergeCell ref="CM6:CY6"/>
    <mergeCell ref="CA7:CL7"/>
    <mergeCell ref="CM7:CY7"/>
    <mergeCell ref="A8:E8"/>
    <mergeCell ref="G8:AA8"/>
    <mergeCell ref="AC8:AW8"/>
    <mergeCell ref="AX8:BC8"/>
    <mergeCell ref="BD8:BN8"/>
    <mergeCell ref="BO8:BZ8"/>
    <mergeCell ref="CA8:CL8"/>
    <mergeCell ref="CM8:CY8"/>
    <mergeCell ref="A7:E7"/>
    <mergeCell ref="G7:AA7"/>
    <mergeCell ref="AC7:AW7"/>
    <mergeCell ref="AX7:BC7"/>
    <mergeCell ref="BD7:BN7"/>
    <mergeCell ref="BO7:BZ7"/>
    <mergeCell ref="CA9:CL9"/>
    <mergeCell ref="CM9:CY9"/>
    <mergeCell ref="A10:E10"/>
    <mergeCell ref="G10:AA10"/>
    <mergeCell ref="AC10:AW10"/>
    <mergeCell ref="AX10:BC10"/>
    <mergeCell ref="BD10:BN10"/>
    <mergeCell ref="BO10:BZ10"/>
    <mergeCell ref="CA10:CL10"/>
    <mergeCell ref="CM10:CY10"/>
    <mergeCell ref="A9:E9"/>
    <mergeCell ref="G9:AA9"/>
    <mergeCell ref="AC9:AW9"/>
    <mergeCell ref="AX9:BC9"/>
    <mergeCell ref="BD9:BN9"/>
    <mergeCell ref="BO9:BZ9"/>
    <mergeCell ref="CA11:CL11"/>
    <mergeCell ref="CM11:CY11"/>
    <mergeCell ref="A12:E12"/>
    <mergeCell ref="G12:AA12"/>
    <mergeCell ref="AC12:AW12"/>
    <mergeCell ref="AX12:BC12"/>
    <mergeCell ref="BD12:BN12"/>
    <mergeCell ref="BO12:BZ12"/>
    <mergeCell ref="CA12:CL12"/>
    <mergeCell ref="CM12:CY12"/>
    <mergeCell ref="A11:E11"/>
    <mergeCell ref="G11:AA11"/>
    <mergeCell ref="AC11:AW11"/>
    <mergeCell ref="AX11:BC11"/>
    <mergeCell ref="BD11:BN11"/>
    <mergeCell ref="BO11:BZ11"/>
    <mergeCell ref="CA13:CL13"/>
    <mergeCell ref="CM13:CY13"/>
    <mergeCell ref="A14:E14"/>
    <mergeCell ref="G14:AA14"/>
    <mergeCell ref="AC14:AW14"/>
    <mergeCell ref="AX14:BC14"/>
    <mergeCell ref="BD14:BN14"/>
    <mergeCell ref="BO14:BZ14"/>
    <mergeCell ref="CA14:CL14"/>
    <mergeCell ref="CM14:CY14"/>
    <mergeCell ref="A13:E13"/>
    <mergeCell ref="G13:AA13"/>
    <mergeCell ref="AC13:AW13"/>
    <mergeCell ref="AX13:BC13"/>
    <mergeCell ref="BD13:BN13"/>
    <mergeCell ref="BO13:BZ13"/>
    <mergeCell ref="CA15:CL15"/>
    <mergeCell ref="CM15:CY15"/>
    <mergeCell ref="A16:E16"/>
    <mergeCell ref="G16:AA16"/>
    <mergeCell ref="AC16:AW16"/>
    <mergeCell ref="AX16:BC16"/>
    <mergeCell ref="BD16:BN16"/>
    <mergeCell ref="BO16:BZ16"/>
    <mergeCell ref="CA16:CL16"/>
    <mergeCell ref="CM16:CY16"/>
    <mergeCell ref="A15:E15"/>
    <mergeCell ref="G15:AA15"/>
    <mergeCell ref="AC15:AW15"/>
    <mergeCell ref="AX15:BC15"/>
    <mergeCell ref="BD15:BN15"/>
    <mergeCell ref="BO15:BZ15"/>
    <mergeCell ref="CA17:CL17"/>
    <mergeCell ref="CM17:CY17"/>
    <mergeCell ref="A18:E18"/>
    <mergeCell ref="G18:AA18"/>
    <mergeCell ref="AC18:AW18"/>
    <mergeCell ref="AX18:BC18"/>
    <mergeCell ref="BD18:BN18"/>
    <mergeCell ref="BO18:BZ18"/>
    <mergeCell ref="CA18:CL18"/>
    <mergeCell ref="CM18:CY18"/>
    <mergeCell ref="A17:E17"/>
    <mergeCell ref="G17:AA17"/>
    <mergeCell ref="AC17:AW17"/>
    <mergeCell ref="AX17:BC17"/>
    <mergeCell ref="BD17:BN17"/>
    <mergeCell ref="BO17:BZ17"/>
    <mergeCell ref="CA19:CL19"/>
    <mergeCell ref="CM19:CY19"/>
    <mergeCell ref="A20:E20"/>
    <mergeCell ref="G20:AA20"/>
    <mergeCell ref="AC20:AW20"/>
    <mergeCell ref="AX20:BC20"/>
    <mergeCell ref="BD20:BN20"/>
    <mergeCell ref="BO20:BZ20"/>
    <mergeCell ref="CA20:CL20"/>
    <mergeCell ref="CM20:CY20"/>
    <mergeCell ref="A19:E19"/>
    <mergeCell ref="G19:AA19"/>
    <mergeCell ref="AC19:AW19"/>
    <mergeCell ref="AX19:BC19"/>
    <mergeCell ref="BD19:BN19"/>
    <mergeCell ref="BO19:BZ19"/>
    <mergeCell ref="CA21:CL21"/>
    <mergeCell ref="CM21:CY21"/>
    <mergeCell ref="A22:E22"/>
    <mergeCell ref="G22:AA22"/>
    <mergeCell ref="AC22:AW22"/>
    <mergeCell ref="AX22:BC22"/>
    <mergeCell ref="BD22:BN22"/>
    <mergeCell ref="BO22:BZ22"/>
    <mergeCell ref="CA22:CL22"/>
    <mergeCell ref="CM22:CY22"/>
    <mergeCell ref="A21:E21"/>
    <mergeCell ref="G21:AA21"/>
    <mergeCell ref="AC21:AW21"/>
    <mergeCell ref="AX21:BC21"/>
    <mergeCell ref="BD21:BN21"/>
    <mergeCell ref="BO21:BZ21"/>
    <mergeCell ref="CA23:CL23"/>
    <mergeCell ref="CM23:CY23"/>
    <mergeCell ref="A24:E24"/>
    <mergeCell ref="G24:AA24"/>
    <mergeCell ref="AC24:AW24"/>
    <mergeCell ref="AX24:BC24"/>
    <mergeCell ref="BD24:BN24"/>
    <mergeCell ref="BO24:BZ24"/>
    <mergeCell ref="CA24:CL24"/>
    <mergeCell ref="CM24:CY24"/>
    <mergeCell ref="A23:E23"/>
    <mergeCell ref="G23:AA23"/>
    <mergeCell ref="AC23:AW23"/>
    <mergeCell ref="AX23:BC23"/>
    <mergeCell ref="BD23:BN23"/>
    <mergeCell ref="BO23:BZ23"/>
    <mergeCell ref="CA25:CL25"/>
    <mergeCell ref="CM25:CY25"/>
    <mergeCell ref="A26:E26"/>
    <mergeCell ref="G26:AA26"/>
    <mergeCell ref="AC26:AW26"/>
    <mergeCell ref="AX26:BC26"/>
    <mergeCell ref="BD26:BN26"/>
    <mergeCell ref="BO26:BZ26"/>
    <mergeCell ref="CA26:CL26"/>
    <mergeCell ref="CM26:CY26"/>
    <mergeCell ref="A25:E25"/>
    <mergeCell ref="G25:AA25"/>
    <mergeCell ref="AC25:AW25"/>
    <mergeCell ref="AX25:BC25"/>
    <mergeCell ref="BD25:BN25"/>
    <mergeCell ref="BO25:BZ25"/>
    <mergeCell ref="CA27:CL27"/>
    <mergeCell ref="CM27:CY27"/>
    <mergeCell ref="CA28:CL28"/>
    <mergeCell ref="A27:E27"/>
    <mergeCell ref="G27:AA27"/>
    <mergeCell ref="AC27:AW27"/>
    <mergeCell ref="AX27:BC27"/>
    <mergeCell ref="BD27:BN27"/>
    <mergeCell ref="BO27:BZ27"/>
  </mergeCells>
  <phoneticPr fontId="33"/>
  <printOptions horizontalCentered="1"/>
  <pageMargins left="0.75" right="0.59055118110236227" top="0.78740157480314965" bottom="0.59055118110236227" header="0.51181102362204722" footer="0.51181102362204722"/>
  <pageSetup paperSize="9" orientation="portrait" verticalDpi="300" r:id="rId1"/>
  <headerFooter alignWithMargins="0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02A79-F2CC-46CD-A240-8412C2AAC8D0}">
  <sheetPr>
    <tabColor rgb="FF002060"/>
  </sheetPr>
  <dimension ref="A1:AA59"/>
  <sheetViews>
    <sheetView view="pageBreakPreview" zoomScaleNormal="100" zoomScaleSheetLayoutView="100" workbookViewId="0">
      <selection activeCell="AB24" sqref="AB24"/>
    </sheetView>
  </sheetViews>
  <sheetFormatPr defaultColWidth="3.5" defaultRowHeight="13.5" x14ac:dyDescent="0.15"/>
  <cols>
    <col min="1" max="1" width="4.75" style="32" customWidth="1"/>
    <col min="2" max="23" width="3.5" style="32" customWidth="1"/>
    <col min="24" max="24" width="10.5" style="32" customWidth="1"/>
    <col min="25" max="25" width="3.5" style="32" customWidth="1"/>
    <col min="26" max="26" width="5.5" style="32" customWidth="1"/>
    <col min="27" max="27" width="2.375" style="32" customWidth="1"/>
    <col min="28" max="256" width="3.5" style="32"/>
    <col min="257" max="257" width="4.75" style="32" customWidth="1"/>
    <col min="258" max="281" width="3.5" style="32" customWidth="1"/>
    <col min="282" max="282" width="5.5" style="32" customWidth="1"/>
    <col min="283" max="283" width="2.375" style="32" customWidth="1"/>
    <col min="284" max="512" width="3.5" style="32"/>
    <col min="513" max="513" width="4.75" style="32" customWidth="1"/>
    <col min="514" max="537" width="3.5" style="32" customWidth="1"/>
    <col min="538" max="538" width="5.5" style="32" customWidth="1"/>
    <col min="539" max="539" width="2.375" style="32" customWidth="1"/>
    <col min="540" max="768" width="3.5" style="32"/>
    <col min="769" max="769" width="4.75" style="32" customWidth="1"/>
    <col min="770" max="793" width="3.5" style="32" customWidth="1"/>
    <col min="794" max="794" width="5.5" style="32" customWidth="1"/>
    <col min="795" max="795" width="2.375" style="32" customWidth="1"/>
    <col min="796" max="1024" width="3.5" style="32"/>
    <col min="1025" max="1025" width="4.75" style="32" customWidth="1"/>
    <col min="1026" max="1049" width="3.5" style="32" customWidth="1"/>
    <col min="1050" max="1050" width="5.5" style="32" customWidth="1"/>
    <col min="1051" max="1051" width="2.375" style="32" customWidth="1"/>
    <col min="1052" max="1280" width="3.5" style="32"/>
    <col min="1281" max="1281" width="4.75" style="32" customWidth="1"/>
    <col min="1282" max="1305" width="3.5" style="32" customWidth="1"/>
    <col min="1306" max="1306" width="5.5" style="32" customWidth="1"/>
    <col min="1307" max="1307" width="2.375" style="32" customWidth="1"/>
    <col min="1308" max="1536" width="3.5" style="32"/>
    <col min="1537" max="1537" width="4.75" style="32" customWidth="1"/>
    <col min="1538" max="1561" width="3.5" style="32" customWidth="1"/>
    <col min="1562" max="1562" width="5.5" style="32" customWidth="1"/>
    <col min="1563" max="1563" width="2.375" style="32" customWidth="1"/>
    <col min="1564" max="1792" width="3.5" style="32"/>
    <col min="1793" max="1793" width="4.75" style="32" customWidth="1"/>
    <col min="1794" max="1817" width="3.5" style="32" customWidth="1"/>
    <col min="1818" max="1818" width="5.5" style="32" customWidth="1"/>
    <col min="1819" max="1819" width="2.375" style="32" customWidth="1"/>
    <col min="1820" max="2048" width="3.5" style="32"/>
    <col min="2049" max="2049" width="4.75" style="32" customWidth="1"/>
    <col min="2050" max="2073" width="3.5" style="32" customWidth="1"/>
    <col min="2074" max="2074" width="5.5" style="32" customWidth="1"/>
    <col min="2075" max="2075" width="2.375" style="32" customWidth="1"/>
    <col min="2076" max="2304" width="3.5" style="32"/>
    <col min="2305" max="2305" width="4.75" style="32" customWidth="1"/>
    <col min="2306" max="2329" width="3.5" style="32" customWidth="1"/>
    <col min="2330" max="2330" width="5.5" style="32" customWidth="1"/>
    <col min="2331" max="2331" width="2.375" style="32" customWidth="1"/>
    <col min="2332" max="2560" width="3.5" style="32"/>
    <col min="2561" max="2561" width="4.75" style="32" customWidth="1"/>
    <col min="2562" max="2585" width="3.5" style="32" customWidth="1"/>
    <col min="2586" max="2586" width="5.5" style="32" customWidth="1"/>
    <col min="2587" max="2587" width="2.375" style="32" customWidth="1"/>
    <col min="2588" max="2816" width="3.5" style="32"/>
    <col min="2817" max="2817" width="4.75" style="32" customWidth="1"/>
    <col min="2818" max="2841" width="3.5" style="32" customWidth="1"/>
    <col min="2842" max="2842" width="5.5" style="32" customWidth="1"/>
    <col min="2843" max="2843" width="2.375" style="32" customWidth="1"/>
    <col min="2844" max="3072" width="3.5" style="32"/>
    <col min="3073" max="3073" width="4.75" style="32" customWidth="1"/>
    <col min="3074" max="3097" width="3.5" style="32" customWidth="1"/>
    <col min="3098" max="3098" width="5.5" style="32" customWidth="1"/>
    <col min="3099" max="3099" width="2.375" style="32" customWidth="1"/>
    <col min="3100" max="3328" width="3.5" style="32"/>
    <col min="3329" max="3329" width="4.75" style="32" customWidth="1"/>
    <col min="3330" max="3353" width="3.5" style="32" customWidth="1"/>
    <col min="3354" max="3354" width="5.5" style="32" customWidth="1"/>
    <col min="3355" max="3355" width="2.375" style="32" customWidth="1"/>
    <col min="3356" max="3584" width="3.5" style="32"/>
    <col min="3585" max="3585" width="4.75" style="32" customWidth="1"/>
    <col min="3586" max="3609" width="3.5" style="32" customWidth="1"/>
    <col min="3610" max="3610" width="5.5" style="32" customWidth="1"/>
    <col min="3611" max="3611" width="2.375" style="32" customWidth="1"/>
    <col min="3612" max="3840" width="3.5" style="32"/>
    <col min="3841" max="3841" width="4.75" style="32" customWidth="1"/>
    <col min="3842" max="3865" width="3.5" style="32" customWidth="1"/>
    <col min="3866" max="3866" width="5.5" style="32" customWidth="1"/>
    <col min="3867" max="3867" width="2.375" style="32" customWidth="1"/>
    <col min="3868" max="4096" width="3.5" style="32"/>
    <col min="4097" max="4097" width="4.75" style="32" customWidth="1"/>
    <col min="4098" max="4121" width="3.5" style="32" customWidth="1"/>
    <col min="4122" max="4122" width="5.5" style="32" customWidth="1"/>
    <col min="4123" max="4123" width="2.375" style="32" customWidth="1"/>
    <col min="4124" max="4352" width="3.5" style="32"/>
    <col min="4353" max="4353" width="4.75" style="32" customWidth="1"/>
    <col min="4354" max="4377" width="3.5" style="32" customWidth="1"/>
    <col min="4378" max="4378" width="5.5" style="32" customWidth="1"/>
    <col min="4379" max="4379" width="2.375" style="32" customWidth="1"/>
    <col min="4380" max="4608" width="3.5" style="32"/>
    <col min="4609" max="4609" width="4.75" style="32" customWidth="1"/>
    <col min="4610" max="4633" width="3.5" style="32" customWidth="1"/>
    <col min="4634" max="4634" width="5.5" style="32" customWidth="1"/>
    <col min="4635" max="4635" width="2.375" style="32" customWidth="1"/>
    <col min="4636" max="4864" width="3.5" style="32"/>
    <col min="4865" max="4865" width="4.75" style="32" customWidth="1"/>
    <col min="4866" max="4889" width="3.5" style="32" customWidth="1"/>
    <col min="4890" max="4890" width="5.5" style="32" customWidth="1"/>
    <col min="4891" max="4891" width="2.375" style="32" customWidth="1"/>
    <col min="4892" max="5120" width="3.5" style="32"/>
    <col min="5121" max="5121" width="4.75" style="32" customWidth="1"/>
    <col min="5122" max="5145" width="3.5" style="32" customWidth="1"/>
    <col min="5146" max="5146" width="5.5" style="32" customWidth="1"/>
    <col min="5147" max="5147" width="2.375" style="32" customWidth="1"/>
    <col min="5148" max="5376" width="3.5" style="32"/>
    <col min="5377" max="5377" width="4.75" style="32" customWidth="1"/>
    <col min="5378" max="5401" width="3.5" style="32" customWidth="1"/>
    <col min="5402" max="5402" width="5.5" style="32" customWidth="1"/>
    <col min="5403" max="5403" width="2.375" style="32" customWidth="1"/>
    <col min="5404" max="5632" width="3.5" style="32"/>
    <col min="5633" max="5633" width="4.75" style="32" customWidth="1"/>
    <col min="5634" max="5657" width="3.5" style="32" customWidth="1"/>
    <col min="5658" max="5658" width="5.5" style="32" customWidth="1"/>
    <col min="5659" max="5659" width="2.375" style="32" customWidth="1"/>
    <col min="5660" max="5888" width="3.5" style="32"/>
    <col min="5889" max="5889" width="4.75" style="32" customWidth="1"/>
    <col min="5890" max="5913" width="3.5" style="32" customWidth="1"/>
    <col min="5914" max="5914" width="5.5" style="32" customWidth="1"/>
    <col min="5915" max="5915" width="2.375" style="32" customWidth="1"/>
    <col min="5916" max="6144" width="3.5" style="32"/>
    <col min="6145" max="6145" width="4.75" style="32" customWidth="1"/>
    <col min="6146" max="6169" width="3.5" style="32" customWidth="1"/>
    <col min="6170" max="6170" width="5.5" style="32" customWidth="1"/>
    <col min="6171" max="6171" width="2.375" style="32" customWidth="1"/>
    <col min="6172" max="6400" width="3.5" style="32"/>
    <col min="6401" max="6401" width="4.75" style="32" customWidth="1"/>
    <col min="6402" max="6425" width="3.5" style="32" customWidth="1"/>
    <col min="6426" max="6426" width="5.5" style="32" customWidth="1"/>
    <col min="6427" max="6427" width="2.375" style="32" customWidth="1"/>
    <col min="6428" max="6656" width="3.5" style="32"/>
    <col min="6657" max="6657" width="4.75" style="32" customWidth="1"/>
    <col min="6658" max="6681" width="3.5" style="32" customWidth="1"/>
    <col min="6682" max="6682" width="5.5" style="32" customWidth="1"/>
    <col min="6683" max="6683" width="2.375" style="32" customWidth="1"/>
    <col min="6684" max="6912" width="3.5" style="32"/>
    <col min="6913" max="6913" width="4.75" style="32" customWidth="1"/>
    <col min="6914" max="6937" width="3.5" style="32" customWidth="1"/>
    <col min="6938" max="6938" width="5.5" style="32" customWidth="1"/>
    <col min="6939" max="6939" width="2.375" style="32" customWidth="1"/>
    <col min="6940" max="7168" width="3.5" style="32"/>
    <col min="7169" max="7169" width="4.75" style="32" customWidth="1"/>
    <col min="7170" max="7193" width="3.5" style="32" customWidth="1"/>
    <col min="7194" max="7194" width="5.5" style="32" customWidth="1"/>
    <col min="7195" max="7195" width="2.375" style="32" customWidth="1"/>
    <col min="7196" max="7424" width="3.5" style="32"/>
    <col min="7425" max="7425" width="4.75" style="32" customWidth="1"/>
    <col min="7426" max="7449" width="3.5" style="32" customWidth="1"/>
    <col min="7450" max="7450" width="5.5" style="32" customWidth="1"/>
    <col min="7451" max="7451" width="2.375" style="32" customWidth="1"/>
    <col min="7452" max="7680" width="3.5" style="32"/>
    <col min="7681" max="7681" width="4.75" style="32" customWidth="1"/>
    <col min="7682" max="7705" width="3.5" style="32" customWidth="1"/>
    <col min="7706" max="7706" width="5.5" style="32" customWidth="1"/>
    <col min="7707" max="7707" width="2.375" style="32" customWidth="1"/>
    <col min="7708" max="7936" width="3.5" style="32"/>
    <col min="7937" max="7937" width="4.75" style="32" customWidth="1"/>
    <col min="7938" max="7961" width="3.5" style="32" customWidth="1"/>
    <col min="7962" max="7962" width="5.5" style="32" customWidth="1"/>
    <col min="7963" max="7963" width="2.375" style="32" customWidth="1"/>
    <col min="7964" max="8192" width="3.5" style="32"/>
    <col min="8193" max="8193" width="4.75" style="32" customWidth="1"/>
    <col min="8194" max="8217" width="3.5" style="32" customWidth="1"/>
    <col min="8218" max="8218" width="5.5" style="32" customWidth="1"/>
    <col min="8219" max="8219" width="2.375" style="32" customWidth="1"/>
    <col min="8220" max="8448" width="3.5" style="32"/>
    <col min="8449" max="8449" width="4.75" style="32" customWidth="1"/>
    <col min="8450" max="8473" width="3.5" style="32" customWidth="1"/>
    <col min="8474" max="8474" width="5.5" style="32" customWidth="1"/>
    <col min="8475" max="8475" width="2.375" style="32" customWidth="1"/>
    <col min="8476" max="8704" width="3.5" style="32"/>
    <col min="8705" max="8705" width="4.75" style="32" customWidth="1"/>
    <col min="8706" max="8729" width="3.5" style="32" customWidth="1"/>
    <col min="8730" max="8730" width="5.5" style="32" customWidth="1"/>
    <col min="8731" max="8731" width="2.375" style="32" customWidth="1"/>
    <col min="8732" max="8960" width="3.5" style="32"/>
    <col min="8961" max="8961" width="4.75" style="32" customWidth="1"/>
    <col min="8962" max="8985" width="3.5" style="32" customWidth="1"/>
    <col min="8986" max="8986" width="5.5" style="32" customWidth="1"/>
    <col min="8987" max="8987" width="2.375" style="32" customWidth="1"/>
    <col min="8988" max="9216" width="3.5" style="32"/>
    <col min="9217" max="9217" width="4.75" style="32" customWidth="1"/>
    <col min="9218" max="9241" width="3.5" style="32" customWidth="1"/>
    <col min="9242" max="9242" width="5.5" style="32" customWidth="1"/>
    <col min="9243" max="9243" width="2.375" style="32" customWidth="1"/>
    <col min="9244" max="9472" width="3.5" style="32"/>
    <col min="9473" max="9473" width="4.75" style="32" customWidth="1"/>
    <col min="9474" max="9497" width="3.5" style="32" customWidth="1"/>
    <col min="9498" max="9498" width="5.5" style="32" customWidth="1"/>
    <col min="9499" max="9499" width="2.375" style="32" customWidth="1"/>
    <col min="9500" max="9728" width="3.5" style="32"/>
    <col min="9729" max="9729" width="4.75" style="32" customWidth="1"/>
    <col min="9730" max="9753" width="3.5" style="32" customWidth="1"/>
    <col min="9754" max="9754" width="5.5" style="32" customWidth="1"/>
    <col min="9755" max="9755" width="2.375" style="32" customWidth="1"/>
    <col min="9756" max="9984" width="3.5" style="32"/>
    <col min="9985" max="9985" width="4.75" style="32" customWidth="1"/>
    <col min="9986" max="10009" width="3.5" style="32" customWidth="1"/>
    <col min="10010" max="10010" width="5.5" style="32" customWidth="1"/>
    <col min="10011" max="10011" width="2.375" style="32" customWidth="1"/>
    <col min="10012" max="10240" width="3.5" style="32"/>
    <col min="10241" max="10241" width="4.75" style="32" customWidth="1"/>
    <col min="10242" max="10265" width="3.5" style="32" customWidth="1"/>
    <col min="10266" max="10266" width="5.5" style="32" customWidth="1"/>
    <col min="10267" max="10267" width="2.375" style="32" customWidth="1"/>
    <col min="10268" max="10496" width="3.5" style="32"/>
    <col min="10497" max="10497" width="4.75" style="32" customWidth="1"/>
    <col min="10498" max="10521" width="3.5" style="32" customWidth="1"/>
    <col min="10522" max="10522" width="5.5" style="32" customWidth="1"/>
    <col min="10523" max="10523" width="2.375" style="32" customWidth="1"/>
    <col min="10524" max="10752" width="3.5" style="32"/>
    <col min="10753" max="10753" width="4.75" style="32" customWidth="1"/>
    <col min="10754" max="10777" width="3.5" style="32" customWidth="1"/>
    <col min="10778" max="10778" width="5.5" style="32" customWidth="1"/>
    <col min="10779" max="10779" width="2.375" style="32" customWidth="1"/>
    <col min="10780" max="11008" width="3.5" style="32"/>
    <col min="11009" max="11009" width="4.75" style="32" customWidth="1"/>
    <col min="11010" max="11033" width="3.5" style="32" customWidth="1"/>
    <col min="11034" max="11034" width="5.5" style="32" customWidth="1"/>
    <col min="11035" max="11035" width="2.375" style="32" customWidth="1"/>
    <col min="11036" max="11264" width="3.5" style="32"/>
    <col min="11265" max="11265" width="4.75" style="32" customWidth="1"/>
    <col min="11266" max="11289" width="3.5" style="32" customWidth="1"/>
    <col min="11290" max="11290" width="5.5" style="32" customWidth="1"/>
    <col min="11291" max="11291" width="2.375" style="32" customWidth="1"/>
    <col min="11292" max="11520" width="3.5" style="32"/>
    <col min="11521" max="11521" width="4.75" style="32" customWidth="1"/>
    <col min="11522" max="11545" width="3.5" style="32" customWidth="1"/>
    <col min="11546" max="11546" width="5.5" style="32" customWidth="1"/>
    <col min="11547" max="11547" width="2.375" style="32" customWidth="1"/>
    <col min="11548" max="11776" width="3.5" style="32"/>
    <col min="11777" max="11777" width="4.75" style="32" customWidth="1"/>
    <col min="11778" max="11801" width="3.5" style="32" customWidth="1"/>
    <col min="11802" max="11802" width="5.5" style="32" customWidth="1"/>
    <col min="11803" max="11803" width="2.375" style="32" customWidth="1"/>
    <col min="11804" max="12032" width="3.5" style="32"/>
    <col min="12033" max="12033" width="4.75" style="32" customWidth="1"/>
    <col min="12034" max="12057" width="3.5" style="32" customWidth="1"/>
    <col min="12058" max="12058" width="5.5" style="32" customWidth="1"/>
    <col min="12059" max="12059" width="2.375" style="32" customWidth="1"/>
    <col min="12060" max="12288" width="3.5" style="32"/>
    <col min="12289" max="12289" width="4.75" style="32" customWidth="1"/>
    <col min="12290" max="12313" width="3.5" style="32" customWidth="1"/>
    <col min="12314" max="12314" width="5.5" style="32" customWidth="1"/>
    <col min="12315" max="12315" width="2.375" style="32" customWidth="1"/>
    <col min="12316" max="12544" width="3.5" style="32"/>
    <col min="12545" max="12545" width="4.75" style="32" customWidth="1"/>
    <col min="12546" max="12569" width="3.5" style="32" customWidth="1"/>
    <col min="12570" max="12570" width="5.5" style="32" customWidth="1"/>
    <col min="12571" max="12571" width="2.375" style="32" customWidth="1"/>
    <col min="12572" max="12800" width="3.5" style="32"/>
    <col min="12801" max="12801" width="4.75" style="32" customWidth="1"/>
    <col min="12802" max="12825" width="3.5" style="32" customWidth="1"/>
    <col min="12826" max="12826" width="5.5" style="32" customWidth="1"/>
    <col min="12827" max="12827" width="2.375" style="32" customWidth="1"/>
    <col min="12828" max="13056" width="3.5" style="32"/>
    <col min="13057" max="13057" width="4.75" style="32" customWidth="1"/>
    <col min="13058" max="13081" width="3.5" style="32" customWidth="1"/>
    <col min="13082" max="13082" width="5.5" style="32" customWidth="1"/>
    <col min="13083" max="13083" width="2.375" style="32" customWidth="1"/>
    <col min="13084" max="13312" width="3.5" style="32"/>
    <col min="13313" max="13313" width="4.75" style="32" customWidth="1"/>
    <col min="13314" max="13337" width="3.5" style="32" customWidth="1"/>
    <col min="13338" max="13338" width="5.5" style="32" customWidth="1"/>
    <col min="13339" max="13339" width="2.375" style="32" customWidth="1"/>
    <col min="13340" max="13568" width="3.5" style="32"/>
    <col min="13569" max="13569" width="4.75" style="32" customWidth="1"/>
    <col min="13570" max="13593" width="3.5" style="32" customWidth="1"/>
    <col min="13594" max="13594" width="5.5" style="32" customWidth="1"/>
    <col min="13595" max="13595" width="2.375" style="32" customWidth="1"/>
    <col min="13596" max="13824" width="3.5" style="32"/>
    <col min="13825" max="13825" width="4.75" style="32" customWidth="1"/>
    <col min="13826" max="13849" width="3.5" style="32" customWidth="1"/>
    <col min="13850" max="13850" width="5.5" style="32" customWidth="1"/>
    <col min="13851" max="13851" width="2.375" style="32" customWidth="1"/>
    <col min="13852" max="14080" width="3.5" style="32"/>
    <col min="14081" max="14081" width="4.75" style="32" customWidth="1"/>
    <col min="14082" max="14105" width="3.5" style="32" customWidth="1"/>
    <col min="14106" max="14106" width="5.5" style="32" customWidth="1"/>
    <col min="14107" max="14107" width="2.375" style="32" customWidth="1"/>
    <col min="14108" max="14336" width="3.5" style="32"/>
    <col min="14337" max="14337" width="4.75" style="32" customWidth="1"/>
    <col min="14338" max="14361" width="3.5" style="32" customWidth="1"/>
    <col min="14362" max="14362" width="5.5" style="32" customWidth="1"/>
    <col min="14363" max="14363" width="2.375" style="32" customWidth="1"/>
    <col min="14364" max="14592" width="3.5" style="32"/>
    <col min="14593" max="14593" width="4.75" style="32" customWidth="1"/>
    <col min="14594" max="14617" width="3.5" style="32" customWidth="1"/>
    <col min="14618" max="14618" width="5.5" style="32" customWidth="1"/>
    <col min="14619" max="14619" width="2.375" style="32" customWidth="1"/>
    <col min="14620" max="14848" width="3.5" style="32"/>
    <col min="14849" max="14849" width="4.75" style="32" customWidth="1"/>
    <col min="14850" max="14873" width="3.5" style="32" customWidth="1"/>
    <col min="14874" max="14874" width="5.5" style="32" customWidth="1"/>
    <col min="14875" max="14875" width="2.375" style="32" customWidth="1"/>
    <col min="14876" max="15104" width="3.5" style="32"/>
    <col min="15105" max="15105" width="4.75" style="32" customWidth="1"/>
    <col min="15106" max="15129" width="3.5" style="32" customWidth="1"/>
    <col min="15130" max="15130" width="5.5" style="32" customWidth="1"/>
    <col min="15131" max="15131" width="2.375" style="32" customWidth="1"/>
    <col min="15132" max="15360" width="3.5" style="32"/>
    <col min="15361" max="15361" width="4.75" style="32" customWidth="1"/>
    <col min="15362" max="15385" width="3.5" style="32" customWidth="1"/>
    <col min="15386" max="15386" width="5.5" style="32" customWidth="1"/>
    <col min="15387" max="15387" width="2.375" style="32" customWidth="1"/>
    <col min="15388" max="15616" width="3.5" style="32"/>
    <col min="15617" max="15617" width="4.75" style="32" customWidth="1"/>
    <col min="15618" max="15641" width="3.5" style="32" customWidth="1"/>
    <col min="15642" max="15642" width="5.5" style="32" customWidth="1"/>
    <col min="15643" max="15643" width="2.375" style="32" customWidth="1"/>
    <col min="15644" max="15872" width="3.5" style="32"/>
    <col min="15873" max="15873" width="4.75" style="32" customWidth="1"/>
    <col min="15874" max="15897" width="3.5" style="32" customWidth="1"/>
    <col min="15898" max="15898" width="5.5" style="32" customWidth="1"/>
    <col min="15899" max="15899" width="2.375" style="32" customWidth="1"/>
    <col min="15900" max="16128" width="3.5" style="32"/>
    <col min="16129" max="16129" width="4.75" style="32" customWidth="1"/>
    <col min="16130" max="16153" width="3.5" style="32" customWidth="1"/>
    <col min="16154" max="16154" width="5.5" style="32" customWidth="1"/>
    <col min="16155" max="16155" width="2.375" style="32" customWidth="1"/>
    <col min="16156" max="16384" width="3.5" style="32"/>
  </cols>
  <sheetData>
    <row r="1" spans="1:27" ht="18.75" customHeight="1" x14ac:dyDescent="0.15">
      <c r="A1" s="38"/>
    </row>
    <row r="2" spans="1:27" ht="17.25" x14ac:dyDescent="0.2">
      <c r="A2" s="143" t="s">
        <v>33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</row>
    <row r="3" spans="1:27" ht="17.25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5" spans="1:27" x14ac:dyDescent="0.15">
      <c r="A5" s="32" t="s">
        <v>34</v>
      </c>
    </row>
    <row r="7" spans="1:27" x14ac:dyDescent="0.15">
      <c r="A7" s="40" t="s">
        <v>35</v>
      </c>
      <c r="B7" s="41" t="s">
        <v>36</v>
      </c>
      <c r="T7" s="42"/>
      <c r="U7" s="42"/>
      <c r="V7" s="42"/>
      <c r="W7" s="42"/>
      <c r="X7" s="42"/>
      <c r="Y7" s="42"/>
      <c r="Z7" s="42"/>
      <c r="AA7" s="42"/>
    </row>
    <row r="8" spans="1:27" x14ac:dyDescent="0.15">
      <c r="A8" s="40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2"/>
      <c r="Z8" s="42"/>
      <c r="AA8" s="42"/>
    </row>
    <row r="9" spans="1:27" x14ac:dyDescent="0.15">
      <c r="A9" s="40" t="s">
        <v>37</v>
      </c>
      <c r="B9" s="44" t="s">
        <v>38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2"/>
      <c r="Z9" s="42"/>
      <c r="AA9" s="42"/>
    </row>
    <row r="10" spans="1:27" x14ac:dyDescent="0.15">
      <c r="T10" s="42"/>
      <c r="U10" s="42"/>
      <c r="V10" s="42"/>
      <c r="X10" s="42"/>
      <c r="Y10" s="42"/>
      <c r="Z10" s="42"/>
      <c r="AA10" s="42"/>
    </row>
    <row r="11" spans="1:27" x14ac:dyDescent="0.15">
      <c r="A11" s="40" t="s">
        <v>39</v>
      </c>
      <c r="B11" s="41" t="s">
        <v>40</v>
      </c>
      <c r="T11" s="42"/>
      <c r="U11" s="42"/>
      <c r="V11" s="42"/>
      <c r="X11" s="42"/>
      <c r="Y11" s="42"/>
      <c r="Z11" s="42"/>
      <c r="AA11" s="42"/>
    </row>
    <row r="12" spans="1:27" x14ac:dyDescent="0.15">
      <c r="T12" s="42"/>
      <c r="U12" s="42"/>
      <c r="V12" s="42"/>
      <c r="X12" s="42"/>
      <c r="Y12" s="42"/>
      <c r="Z12" s="42"/>
      <c r="AA12" s="42"/>
    </row>
    <row r="13" spans="1:27" x14ac:dyDescent="0.15">
      <c r="A13" s="40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42"/>
      <c r="Z13" s="42"/>
      <c r="AA13" s="42"/>
    </row>
    <row r="14" spans="1:27" x14ac:dyDescent="0.15">
      <c r="A14" s="40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42"/>
      <c r="Z14" s="42"/>
      <c r="AA14" s="42"/>
    </row>
    <row r="15" spans="1:27" x14ac:dyDescent="0.15">
      <c r="A15" s="40"/>
      <c r="B15" s="46"/>
      <c r="C15" s="46"/>
      <c r="D15" s="46"/>
      <c r="E15" s="46"/>
      <c r="F15" s="46"/>
      <c r="G15" s="46"/>
      <c r="H15" s="46"/>
      <c r="I15" s="46"/>
      <c r="J15" s="46"/>
      <c r="K15" s="46"/>
      <c r="U15" s="46"/>
      <c r="V15" s="46"/>
      <c r="W15" s="46"/>
      <c r="X15" s="46"/>
      <c r="Y15" s="42"/>
      <c r="Z15" s="42"/>
      <c r="AA15" s="42"/>
    </row>
    <row r="16" spans="1:27" hidden="1" x14ac:dyDescent="0.15">
      <c r="A16" s="40" t="s">
        <v>41</v>
      </c>
      <c r="B16" s="47" t="s">
        <v>42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2"/>
      <c r="Z16" s="42"/>
      <c r="AA16" s="42"/>
    </row>
    <row r="17" spans="1:27" hidden="1" x14ac:dyDescent="0.15">
      <c r="A17" s="40"/>
      <c r="B17" s="46" t="s">
        <v>43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2"/>
      <c r="Z17" s="42"/>
      <c r="AA17" s="42"/>
    </row>
    <row r="18" spans="1:27" x14ac:dyDescent="0.15">
      <c r="T18" s="42"/>
      <c r="U18" s="42"/>
      <c r="V18" s="42"/>
      <c r="W18" s="42"/>
      <c r="X18" s="42"/>
      <c r="Y18" s="42"/>
      <c r="Z18" s="42"/>
    </row>
    <row r="19" spans="1:27" ht="18" x14ac:dyDescent="0.2">
      <c r="A19" s="48"/>
      <c r="B19" s="49"/>
      <c r="C19" s="49"/>
      <c r="D19" s="49"/>
      <c r="E19" s="49"/>
      <c r="F19" s="49"/>
      <c r="G19" s="49"/>
      <c r="H19" s="49"/>
      <c r="L19" s="146" t="s">
        <v>44</v>
      </c>
      <c r="M19" s="147"/>
      <c r="N19" s="147"/>
      <c r="O19" s="147"/>
      <c r="P19" s="147"/>
      <c r="Q19" s="147"/>
      <c r="R19" s="147"/>
      <c r="S19" s="147"/>
      <c r="T19" s="148"/>
      <c r="W19" s="31"/>
      <c r="X19" s="31"/>
    </row>
    <row r="20" spans="1:27" x14ac:dyDescent="0.15">
      <c r="C20" s="149" t="s">
        <v>45</v>
      </c>
      <c r="D20" s="149"/>
      <c r="E20" s="149"/>
      <c r="F20" s="149"/>
      <c r="G20" s="149"/>
      <c r="H20" s="149"/>
      <c r="I20" s="149"/>
      <c r="J20" s="149"/>
      <c r="U20" s="50"/>
    </row>
    <row r="21" spans="1:27" ht="14.25" customHeight="1" x14ac:dyDescent="0.15">
      <c r="A21" s="150" t="s">
        <v>46</v>
      </c>
      <c r="C21" s="151" t="s">
        <v>47</v>
      </c>
      <c r="D21" s="152"/>
      <c r="E21" s="152"/>
      <c r="F21" s="152"/>
      <c r="G21" s="152"/>
      <c r="H21" s="152"/>
      <c r="I21" s="152"/>
      <c r="J21" s="153"/>
      <c r="P21" s="42"/>
      <c r="Q21" s="42"/>
      <c r="R21" s="42"/>
      <c r="S21" s="42"/>
      <c r="T21" s="42"/>
      <c r="U21" s="42"/>
      <c r="V21" s="42"/>
      <c r="W21" s="42"/>
    </row>
    <row r="22" spans="1:27" x14ac:dyDescent="0.15">
      <c r="A22" s="150"/>
      <c r="C22" s="51"/>
      <c r="D22" s="42"/>
      <c r="E22" s="42"/>
      <c r="F22" s="42"/>
      <c r="G22" s="42"/>
      <c r="H22" s="42"/>
      <c r="I22" s="42"/>
      <c r="J22" s="52"/>
      <c r="P22" s="42"/>
      <c r="Q22" s="42"/>
      <c r="R22" s="42"/>
      <c r="S22" s="42"/>
      <c r="T22" s="42"/>
      <c r="U22" s="42"/>
      <c r="V22" s="52"/>
      <c r="W22" s="42"/>
    </row>
    <row r="23" spans="1:27" x14ac:dyDescent="0.15">
      <c r="A23" s="150"/>
      <c r="C23" s="51"/>
      <c r="D23" s="42"/>
      <c r="E23" s="42"/>
      <c r="F23" s="42"/>
      <c r="G23" s="42"/>
      <c r="H23" s="42"/>
      <c r="I23" s="42"/>
      <c r="J23" s="52"/>
      <c r="N23" s="42"/>
      <c r="O23" s="42"/>
      <c r="T23" s="42"/>
      <c r="V23" s="53"/>
      <c r="W23" s="51"/>
    </row>
    <row r="24" spans="1:27" x14ac:dyDescent="0.15">
      <c r="A24" s="150"/>
      <c r="C24" s="51"/>
      <c r="D24" s="42"/>
      <c r="E24" s="42"/>
      <c r="F24" s="42"/>
      <c r="G24" s="42"/>
      <c r="H24" s="42"/>
      <c r="I24" s="42"/>
      <c r="J24" s="52"/>
      <c r="M24" s="51"/>
      <c r="N24" s="42"/>
      <c r="O24" s="42"/>
      <c r="P24" s="42"/>
      <c r="Q24" s="42"/>
      <c r="R24" s="42"/>
      <c r="S24" s="42"/>
      <c r="U24" s="51"/>
      <c r="V24" s="53"/>
      <c r="W24" s="51"/>
    </row>
    <row r="25" spans="1:27" x14ac:dyDescent="0.15">
      <c r="A25" s="150"/>
      <c r="C25" s="51"/>
      <c r="D25" s="42"/>
      <c r="E25" s="42"/>
      <c r="F25" s="42"/>
      <c r="G25" s="42"/>
      <c r="H25" s="42"/>
      <c r="I25" s="42"/>
      <c r="J25" s="52"/>
      <c r="M25" s="51"/>
      <c r="N25" s="42"/>
      <c r="O25" s="42"/>
      <c r="P25" s="42"/>
      <c r="Q25" s="42"/>
      <c r="R25" s="42"/>
      <c r="S25" s="42"/>
      <c r="T25" s="51"/>
      <c r="U25" s="51"/>
      <c r="V25" s="53"/>
      <c r="W25" s="51"/>
    </row>
    <row r="26" spans="1:27" x14ac:dyDescent="0.15">
      <c r="A26" s="150"/>
      <c r="C26" s="51"/>
      <c r="D26" s="42"/>
      <c r="E26" s="54"/>
      <c r="F26" s="42"/>
      <c r="G26" s="42"/>
      <c r="H26" s="42"/>
      <c r="I26" s="42"/>
      <c r="J26" s="52"/>
      <c r="M26" s="51"/>
      <c r="N26" s="42"/>
      <c r="O26" s="42"/>
      <c r="P26" s="42"/>
      <c r="Q26" s="42"/>
      <c r="R26" s="42"/>
      <c r="S26" s="42"/>
      <c r="T26" s="51"/>
      <c r="U26" s="51"/>
      <c r="V26" s="53"/>
      <c r="W26" s="51"/>
      <c r="X26" s="55"/>
    </row>
    <row r="27" spans="1:27" x14ac:dyDescent="0.15">
      <c r="A27" s="150"/>
      <c r="C27" s="51"/>
      <c r="D27" s="42"/>
      <c r="E27" s="42"/>
      <c r="F27" s="42"/>
      <c r="G27" s="42"/>
      <c r="H27" s="42"/>
      <c r="I27" s="42"/>
      <c r="J27" s="52"/>
      <c r="M27" s="51"/>
      <c r="N27" s="42"/>
      <c r="O27" s="42"/>
      <c r="P27" s="42"/>
      <c r="Q27" s="42"/>
      <c r="R27" s="42"/>
      <c r="S27" s="42"/>
      <c r="T27" s="51"/>
      <c r="U27" s="51"/>
      <c r="V27" s="53"/>
      <c r="W27" s="51"/>
    </row>
    <row r="28" spans="1:27" x14ac:dyDescent="0.15">
      <c r="A28" s="150"/>
      <c r="C28" s="51"/>
      <c r="D28" s="42"/>
      <c r="E28" s="42"/>
      <c r="F28" s="42"/>
      <c r="G28" s="42"/>
      <c r="H28" s="42"/>
      <c r="I28" s="42"/>
      <c r="J28" s="52"/>
      <c r="M28" s="51"/>
      <c r="N28" s="42"/>
      <c r="O28" s="42"/>
      <c r="P28" s="42"/>
      <c r="Q28" s="42"/>
      <c r="R28" s="42"/>
      <c r="S28" s="42"/>
      <c r="T28" s="51"/>
      <c r="U28" s="51"/>
      <c r="V28" s="53"/>
      <c r="W28" s="51"/>
    </row>
    <row r="29" spans="1:27" x14ac:dyDescent="0.15">
      <c r="A29" s="150"/>
      <c r="C29" s="51"/>
      <c r="D29" s="42"/>
      <c r="K29" s="51"/>
      <c r="M29" s="51"/>
      <c r="N29" s="42"/>
      <c r="O29" s="42"/>
      <c r="P29" s="42"/>
      <c r="Q29" s="42"/>
      <c r="R29" s="42"/>
      <c r="S29" s="42"/>
      <c r="T29" s="51"/>
      <c r="U29" s="51"/>
      <c r="V29" s="51"/>
      <c r="W29" s="51"/>
    </row>
    <row r="30" spans="1:27" x14ac:dyDescent="0.15">
      <c r="A30" s="150"/>
      <c r="C30" s="51"/>
      <c r="D30" s="42"/>
      <c r="K30" s="51"/>
      <c r="M30" s="51"/>
      <c r="N30" s="42"/>
      <c r="T30" s="51"/>
      <c r="U30" s="51"/>
      <c r="W30" s="42"/>
    </row>
    <row r="31" spans="1:27" x14ac:dyDescent="0.15">
      <c r="A31" s="150"/>
      <c r="C31" s="51"/>
      <c r="D31" s="42"/>
      <c r="K31" s="51"/>
      <c r="M31" s="51"/>
      <c r="N31" s="42"/>
      <c r="T31" s="51"/>
      <c r="W31" s="42"/>
    </row>
    <row r="32" spans="1:27" ht="14.25" customHeight="1" x14ac:dyDescent="0.15">
      <c r="A32" s="150"/>
      <c r="C32" s="51"/>
      <c r="D32" s="42"/>
      <c r="K32" s="51"/>
      <c r="L32" s="154" t="s">
        <v>48</v>
      </c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</row>
    <row r="33" spans="1:24" x14ac:dyDescent="0.15">
      <c r="A33" s="150"/>
      <c r="C33" s="51"/>
      <c r="D33" s="42"/>
      <c r="K33" s="51"/>
      <c r="O33" s="42"/>
      <c r="P33" s="42"/>
      <c r="Q33" s="42"/>
      <c r="R33" s="42"/>
      <c r="S33" s="42"/>
      <c r="T33" s="42"/>
      <c r="U33" s="42"/>
      <c r="V33" s="42"/>
      <c r="W33" s="42"/>
    </row>
    <row r="34" spans="1:24" ht="14.25" customHeight="1" x14ac:dyDescent="0.15">
      <c r="A34" s="150"/>
      <c r="C34" s="51"/>
      <c r="D34" s="42"/>
      <c r="K34" s="51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1:24" x14ac:dyDescent="0.15">
      <c r="A35" s="150"/>
      <c r="C35" s="51"/>
      <c r="D35" s="42"/>
      <c r="K35" s="51"/>
      <c r="M35" s="56"/>
      <c r="N35" s="56"/>
      <c r="O35" s="56"/>
      <c r="P35" s="56"/>
      <c r="S35" s="42" t="s">
        <v>49</v>
      </c>
      <c r="X35" s="56"/>
    </row>
    <row r="36" spans="1:24" x14ac:dyDescent="0.15">
      <c r="A36" s="150"/>
      <c r="C36" s="51"/>
      <c r="D36" s="42"/>
      <c r="G36" s="32" t="s">
        <v>50</v>
      </c>
      <c r="K36" s="51"/>
      <c r="L36" s="57" t="s">
        <v>51</v>
      </c>
      <c r="M36" s="58"/>
      <c r="N36" s="58"/>
      <c r="O36" s="58"/>
      <c r="P36" s="59"/>
      <c r="S36" s="42"/>
      <c r="X36" s="56"/>
    </row>
    <row r="37" spans="1:24" x14ac:dyDescent="0.15">
      <c r="A37" s="150"/>
      <c r="C37" s="51"/>
      <c r="D37" s="42"/>
      <c r="G37" s="32" t="s">
        <v>52</v>
      </c>
      <c r="K37" s="51"/>
      <c r="L37" s="60" t="s">
        <v>53</v>
      </c>
      <c r="M37" s="42"/>
      <c r="N37" s="42"/>
      <c r="O37" s="42"/>
      <c r="P37" s="52"/>
      <c r="S37" s="42" t="s">
        <v>54</v>
      </c>
    </row>
    <row r="38" spans="1:24" x14ac:dyDescent="0.15">
      <c r="A38" s="150"/>
      <c r="C38" s="61"/>
      <c r="D38" s="62"/>
      <c r="E38" s="62"/>
      <c r="F38" s="62"/>
      <c r="G38" s="62"/>
      <c r="H38" s="62"/>
      <c r="I38" s="62"/>
      <c r="J38" s="62"/>
      <c r="K38" s="51"/>
      <c r="L38" s="63" t="s">
        <v>55</v>
      </c>
      <c r="M38" s="62"/>
      <c r="N38" s="62"/>
      <c r="O38" s="62"/>
      <c r="P38" s="64"/>
    </row>
    <row r="40" spans="1:24" x14ac:dyDescent="0.15">
      <c r="D40" s="42"/>
      <c r="E40" s="42"/>
      <c r="F40" s="42"/>
      <c r="G40" s="42"/>
      <c r="H40" s="42"/>
      <c r="I40" s="42"/>
      <c r="J40" s="42"/>
      <c r="K40" s="42"/>
      <c r="L40" s="42"/>
    </row>
    <row r="41" spans="1:24" ht="13.5" customHeight="1" x14ac:dyDescent="0.15">
      <c r="A41" s="65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</row>
    <row r="42" spans="1:24" x14ac:dyDescent="0.15">
      <c r="A42" s="65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</row>
    <row r="43" spans="1:24" x14ac:dyDescent="0.15">
      <c r="B43" s="66"/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</row>
    <row r="44" spans="1:24" x14ac:dyDescent="0.15">
      <c r="B44" s="66"/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</row>
    <row r="45" spans="1:24" x14ac:dyDescent="0.15">
      <c r="A45" s="42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</row>
    <row r="46" spans="1:24" x14ac:dyDescent="0.15">
      <c r="A46" s="42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</row>
    <row r="47" spans="1:24" x14ac:dyDescent="0.15">
      <c r="A47" s="42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</row>
    <row r="48" spans="1:24" x14ac:dyDescent="0.15">
      <c r="A48" s="42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</row>
    <row r="49" spans="1:24" x14ac:dyDescent="0.15">
      <c r="A49" s="42"/>
      <c r="B49" s="68"/>
      <c r="C49" s="68"/>
      <c r="D49" s="68"/>
      <c r="E49" s="68"/>
      <c r="F49" s="69"/>
      <c r="G49" s="69"/>
      <c r="H49" s="70"/>
      <c r="I49" s="70"/>
      <c r="J49" s="70"/>
      <c r="K49" s="70"/>
      <c r="L49" s="70"/>
      <c r="M49" s="67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</row>
    <row r="50" spans="1:24" x14ac:dyDescent="0.15">
      <c r="B50" s="68"/>
      <c r="C50" s="68"/>
      <c r="D50" s="68"/>
      <c r="E50" s="68"/>
      <c r="F50" s="69"/>
      <c r="G50" s="69"/>
      <c r="H50" s="70"/>
      <c r="I50" s="70"/>
      <c r="J50" s="70"/>
      <c r="K50" s="70"/>
      <c r="L50" s="70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</row>
    <row r="51" spans="1:24" x14ac:dyDescent="0.15">
      <c r="B51" s="71"/>
      <c r="C51" s="68"/>
      <c r="D51" s="68"/>
      <c r="E51" s="68"/>
      <c r="F51" s="69"/>
      <c r="G51" s="69"/>
      <c r="H51" s="70"/>
      <c r="I51" s="70"/>
      <c r="J51" s="70"/>
      <c r="K51" s="70"/>
      <c r="L51" s="70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</row>
    <row r="52" spans="1:24" x14ac:dyDescent="0.15">
      <c r="B52" s="68"/>
      <c r="C52" s="68"/>
      <c r="D52" s="68"/>
      <c r="E52" s="68"/>
      <c r="F52" s="69"/>
      <c r="G52" s="69"/>
      <c r="H52" s="70"/>
      <c r="I52" s="70"/>
      <c r="J52" s="70"/>
      <c r="K52" s="70"/>
      <c r="L52" s="70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</row>
    <row r="53" spans="1:24" x14ac:dyDescent="0.15">
      <c r="C53" s="42"/>
      <c r="D53" s="42"/>
      <c r="E53" s="42"/>
      <c r="F53" s="42"/>
      <c r="G53" s="42"/>
      <c r="H53" s="42"/>
      <c r="I53" s="42"/>
      <c r="J53" s="42"/>
      <c r="K53" s="42"/>
      <c r="O53" s="42"/>
      <c r="P53" s="42"/>
      <c r="Q53" s="42"/>
      <c r="R53" s="42"/>
      <c r="S53" s="42"/>
      <c r="T53" s="42"/>
      <c r="U53" s="42"/>
      <c r="V53" s="42"/>
      <c r="W53" s="42"/>
    </row>
    <row r="55" spans="1:24" x14ac:dyDescent="0.15">
      <c r="E55" s="43"/>
      <c r="G55" s="41"/>
    </row>
    <row r="56" spans="1:24" ht="17.25" x14ac:dyDescent="0.2">
      <c r="C56" s="72"/>
    </row>
    <row r="59" spans="1:24" x14ac:dyDescent="0.15">
      <c r="O59" s="43"/>
    </row>
  </sheetData>
  <mergeCells count="9">
    <mergeCell ref="B41:X42"/>
    <mergeCell ref="A2:X2"/>
    <mergeCell ref="B13:X13"/>
    <mergeCell ref="B14:X14"/>
    <mergeCell ref="L19:T19"/>
    <mergeCell ref="C20:J20"/>
    <mergeCell ref="A21:A38"/>
    <mergeCell ref="C21:J21"/>
    <mergeCell ref="L32:X32"/>
  </mergeCells>
  <phoneticPr fontId="33"/>
  <pageMargins left="0.49" right="0.19685039370078741" top="0.74" bottom="0.23622047244094491" header="0.19685039370078741" footer="0.19685039370078741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見積書</vt:lpstr>
      <vt:lpstr>見積書 内訳書</vt:lpstr>
      <vt:lpstr>見積書　作成要領</vt:lpstr>
      <vt:lpstr>'見積書 内訳書'!CSV出力場所</vt:lpstr>
      <vt:lpstr>見積書!Print_Area</vt:lpstr>
      <vt:lpstr>'見積書　作成要領'!Print_Area</vt:lpstr>
      <vt:lpstr>'見積書 内訳書'!Print_Area</vt:lpstr>
      <vt:lpstr>'見積書 内訳書'!VVVV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防衛医科大学校</dc:creator>
  <cp:lastModifiedBy>遠藤貴弘</cp:lastModifiedBy>
  <cp:lastPrinted>2022-11-17T11:55:50Z</cp:lastPrinted>
  <dcterms:created xsi:type="dcterms:W3CDTF">2014-04-14T01:05:10Z</dcterms:created>
  <dcterms:modified xsi:type="dcterms:W3CDTF">2022-11-17T11:59:21Z</dcterms:modified>
</cp:coreProperties>
</file>