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updateLinks="never" codeName="ThisWorkbook" defaultThemeVersion="124226"/>
  <mc:AlternateContent xmlns:mc="http://schemas.openxmlformats.org/markup-compatibility/2006">
    <mc:Choice Requires="x15">
      <x15ac:absPath xmlns:x15ac="http://schemas.microsoft.com/office/spreadsheetml/2010/11/ac" url="\\dfsv\dii\00_学校\20_経理部\経理課\調達\調達１係\０４年度（調達1係）\24【大分類】契約に関する事項\(1)【中分類】契約に関する重要な経緯\【小分類】契約ファイル（02通常要求及び仕様書）\17\71A\4525（ＯＣ）\"/>
    </mc:Choice>
  </mc:AlternateContent>
  <xr:revisionPtr revIDLastSave="0" documentId="13_ncr:1_{D19F22B6-AB49-454D-B2B7-17B6A7954CAF}" xr6:coauthVersionLast="36" xr6:coauthVersionMax="36" xr10:uidLastSave="{00000000-0000-0000-0000-000000000000}"/>
  <bookViews>
    <workbookView xWindow="0" yWindow="0" windowWidth="24000" windowHeight="11205" tabRatio="771" xr2:uid="{00000000-000D-0000-FFFF-FFFF00000000}"/>
  </bookViews>
  <sheets>
    <sheet name="見積書" sheetId="58" r:id="rId1"/>
    <sheet name="見積書 内訳書" sheetId="67" r:id="rId2"/>
    <sheet name="見積書　作成要領" sheetId="68" r:id="rId3"/>
    <sheet name="同等品確認書" sheetId="64" r:id="rId4"/>
    <sheet name="同等品 内訳書" sheetId="69" r:id="rId5"/>
  </sheets>
  <externalReferences>
    <externalReference r:id="rId6"/>
    <externalReference r:id="rId7"/>
    <externalReference r:id="rId8"/>
    <externalReference r:id="rId9"/>
  </externalReferences>
  <definedNames>
    <definedName name="_1社応札_1社応募の推定理由">[1]マスタ!$C$172:$C$181</definedName>
    <definedName name="_1社応札_1社応募の類型">[1]マスタ!$C$164:$C$169</definedName>
    <definedName name="CSV出力場所" localSheetId="2">#REF!</definedName>
    <definedName name="CSV出力場所" localSheetId="1">'見積書 内訳書'!$K$2</definedName>
    <definedName name="CSV出力場所" localSheetId="4">'同等品 内訳書'!$K$2</definedName>
    <definedName name="CSV出力場所">#REF!</definedName>
    <definedName name="_xlnm.Print_Area" localSheetId="0">見積書!$A$1:$I$41</definedName>
    <definedName name="_xlnm.Print_Area" localSheetId="2">'見積書　作成要領'!$A$1:$X$53</definedName>
    <definedName name="_xlnm.Print_Area" localSheetId="1">'見積書 内訳書'!$A$2:$CY$28</definedName>
    <definedName name="_xlnm.Print_Area" localSheetId="4">'同等品 内訳書'!$A$2:$CY$27</definedName>
    <definedName name="_xlnm.Print_Area" localSheetId="3">同等品確認書!$A$1:$J$50</definedName>
    <definedName name="_xlnm.Print_Titles" localSheetId="4">'同等品 内訳書'!$2:$5</definedName>
    <definedName name="VVVV" localSheetId="2">#REF!</definedName>
    <definedName name="VVVV" localSheetId="1">'見積書 内訳書'!$G$2:$G$26</definedName>
    <definedName name="VVVV" localSheetId="4">'同等品 内訳書'!$G$2:$G$26</definedName>
    <definedName name="VVVV">#REF!</definedName>
    <definedName name="希望年月日" localSheetId="2">#REF!</definedName>
    <definedName name="希望年月日" localSheetId="1">#REF!</definedName>
    <definedName name="希望年月日" localSheetId="4">#REF!</definedName>
    <definedName name="希望年月日">#REF!</definedName>
    <definedName name="規格" localSheetId="2">#REF!,#REF!,#REF!,#REF!,#REF!,#REF!,#REF!,#REF!,#REF!,#REF!</definedName>
    <definedName name="規格" localSheetId="1">#REF!,#REF!,#REF!,#REF!,#REF!,#REF!,#REF!,#REF!,#REF!,#REF!</definedName>
    <definedName name="規格" localSheetId="4">#REF!,#REF!,#REF!,#REF!,#REF!,#REF!,#REF!,#REF!,#REF!,#REF!</definedName>
    <definedName name="規格">#REF!,#REF!,#REF!,#REF!,#REF!,#REF!,#REF!,#REF!,#REF!,#REF!</definedName>
    <definedName name="共通番号" localSheetId="2">#REF!</definedName>
    <definedName name="共通番号" localSheetId="1">#REF!</definedName>
    <definedName name="共通番号" localSheetId="4">#REF!</definedName>
    <definedName name="共通番号">#REF!</definedName>
    <definedName name="業者マスタ" localSheetId="3">[2]業者マスタ!$A$2:$J$609</definedName>
    <definedName name="細分類" localSheetId="2">#REF!</definedName>
    <definedName name="細分類" localSheetId="1">#REF!</definedName>
    <definedName name="細分類" localSheetId="4">#REF!</definedName>
    <definedName name="細分類">#REF!</definedName>
    <definedName name="種類" localSheetId="2">#REF!,#REF!,#REF!,#REF!,#REF!,#REF!,#REF!,#REF!,#REF!,#REF!</definedName>
    <definedName name="種類" localSheetId="1">#REF!,#REF!,#REF!,#REF!,#REF!,#REF!,#REF!,#REF!,#REF!,#REF!</definedName>
    <definedName name="種類" localSheetId="4">#REF!,#REF!,#REF!,#REF!,#REF!,#REF!,#REF!,#REF!,#REF!,#REF!</definedName>
    <definedName name="種類">#REF!,#REF!,#REF!,#REF!,#REF!,#REF!,#REF!,#REF!,#REF!,#REF!</definedName>
    <definedName name="請求年月日" localSheetId="2">#REF!</definedName>
    <definedName name="請求年月日" localSheetId="1">#REF!</definedName>
    <definedName name="請求年月日" localSheetId="4">#REF!</definedName>
    <definedName name="請求年月日">#REF!</definedName>
    <definedName name="請求番号" localSheetId="2">#REF!</definedName>
    <definedName name="請求番号" localSheetId="1">#REF!</definedName>
    <definedName name="請求番号" localSheetId="4">#REF!</definedName>
    <definedName name="請求番号">#REF!</definedName>
    <definedName name="設置場所" localSheetId="2">#REF!,#REF!,#REF!,#REF!,#REF!,#REF!,#REF!,#REF!,#REF!,#REF!</definedName>
    <definedName name="設置場所" localSheetId="1">#REF!,#REF!,#REF!,#REF!,#REF!,#REF!,#REF!,#REF!,#REF!,#REF!</definedName>
    <definedName name="設置場所" localSheetId="4">#REF!,#REF!,#REF!,#REF!,#REF!,#REF!,#REF!,#REF!,#REF!,#REF!</definedName>
    <definedName name="設置場所">#REF!,#REF!,#REF!,#REF!,#REF!,#REF!,#REF!,#REF!,#REF!,#REF!</definedName>
    <definedName name="前回">[3]前回!$A$2:$G$10001</definedName>
    <definedName name="単位" localSheetId="2">#REF!,#REF!,#REF!,#REF!,#REF!,#REF!,#REF!,#REF!,#REF!,#REF!</definedName>
    <definedName name="単位" localSheetId="1">#REF!,#REF!,#REF!,#REF!,#REF!,#REF!,#REF!,#REF!,#REF!,#REF!</definedName>
    <definedName name="単位" localSheetId="4">#REF!,#REF!,#REF!,#REF!,#REF!,#REF!,#REF!,#REF!,#REF!,#REF!</definedName>
    <definedName name="単位">#REF!,#REF!,#REF!,#REF!,#REF!,#REF!,#REF!,#REF!,#REF!,#REF!</definedName>
    <definedName name="品目" localSheetId="2">#REF!,#REF!,#REF!,#REF!,#REF!,#REF!,#REF!,#REF!,#REF!,#REF!</definedName>
    <definedName name="品目" localSheetId="1">#REF!,#REF!,#REF!,#REF!,#REF!,#REF!,#REF!,#REF!,#REF!,#REF!</definedName>
    <definedName name="品目" localSheetId="4">#REF!,#REF!,#REF!,#REF!,#REF!,#REF!,#REF!,#REF!,#REF!,#REF!</definedName>
    <definedName name="品目">#REF!,#REF!,#REF!,#REF!,#REF!,#REF!,#REF!,#REF!,#REF!,#REF!</definedName>
    <definedName name="部署" localSheetId="2">#REF!</definedName>
    <definedName name="部署" localSheetId="1">#REF!</definedName>
    <definedName name="部署" localSheetId="4">#REF!</definedName>
    <definedName name="部署">#REF!</definedName>
    <definedName name="分類" localSheetId="2">#REF!</definedName>
    <definedName name="分類" localSheetId="1">#REF!</definedName>
    <definedName name="分類" localSheetId="4">#REF!</definedName>
    <definedName name="分類">#REF!</definedName>
    <definedName name="予算科目" localSheetId="2">[4]予算科目!$A$2:$D$84</definedName>
    <definedName name="予算科目">[3]予算科目!$A$2:$D$84</definedName>
  </definedNames>
  <calcPr calcId="191029"/>
</workbook>
</file>

<file path=xl/calcChain.xml><?xml version="1.0" encoding="utf-8"?>
<calcChain xmlns="http://schemas.openxmlformats.org/spreadsheetml/2006/main">
  <c r="CA27" i="67" l="1"/>
  <c r="CA26" i="67"/>
  <c r="CA25" i="67"/>
  <c r="CA24" i="67"/>
  <c r="CA23" i="67"/>
  <c r="CA22" i="67"/>
  <c r="CA21" i="67"/>
  <c r="CA20" i="67"/>
  <c r="CA19" i="67"/>
  <c r="CA18" i="67"/>
  <c r="CA17" i="67"/>
  <c r="CA16" i="67"/>
  <c r="CA15" i="67"/>
  <c r="CA14" i="67"/>
  <c r="CA13" i="67"/>
  <c r="CA12" i="67"/>
  <c r="CA11" i="67"/>
  <c r="CA10" i="67"/>
  <c r="CA9" i="67"/>
  <c r="CA8" i="67"/>
  <c r="CA7" i="67"/>
  <c r="CA28" i="67" l="1"/>
  <c r="I10" i="58" s="1"/>
  <c r="D17" i="64" l="1"/>
  <c r="I18" i="58" l="1"/>
  <c r="I17" i="58"/>
  <c r="I16" i="58"/>
  <c r="I15" i="58"/>
  <c r="I14" i="58"/>
  <c r="I19" i="58" l="1"/>
  <c r="D5" i="64" l="1"/>
  <c r="I11" i="58"/>
  <c r="I12" i="58"/>
  <c r="I13" i="58"/>
  <c r="I21" i="58" l="1"/>
  <c r="E4" i="58" s="1"/>
  <c r="D4" i="5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防衛医科大学校</author>
  </authors>
  <commentList>
    <comment ref="I2" authorId="0" shapeId="0" xr:uid="{00000000-0006-0000-0300-000001000000}">
      <text>
        <r>
          <rPr>
            <b/>
            <sz val="9"/>
            <color indexed="81"/>
            <rFont val="ＭＳ Ｐゴシック"/>
            <family val="3"/>
            <charset val="128"/>
          </rPr>
          <t xml:space="preserve">捨印を押印ください。
</t>
        </r>
      </text>
    </comment>
    <comment ref="D9" authorId="0" shapeId="0" xr:uid="{00000000-0006-0000-0300-000003000000}">
      <text>
        <r>
          <rPr>
            <b/>
            <sz val="9"/>
            <color indexed="81"/>
            <rFont val="ＭＳ Ｐゴシック"/>
            <family val="3"/>
            <charset val="128"/>
          </rPr>
          <t>防衛医科大学校:</t>
        </r>
        <r>
          <rPr>
            <sz val="9"/>
            <color indexed="81"/>
            <rFont val="ＭＳ Ｐゴシック"/>
            <family val="3"/>
            <charset val="128"/>
          </rPr>
          <t xml:space="preserve">
</t>
        </r>
        <r>
          <rPr>
            <sz val="12"/>
            <color indexed="81"/>
            <rFont val="ＭＳ Ｐゴシック"/>
            <family val="3"/>
            <charset val="128"/>
          </rPr>
          <t>「仕様書のとおり」とある場合、見積もった製品の規格を入れて下さい。
また、同等品確認書の承認を得た場合は、同等品のメーカー名・規格を入れて下さい。
書き切れない場合は「内訳書のとおり」として内訳書を作成してください。割印の押印をお願いします。</t>
        </r>
      </text>
    </comment>
    <comment ref="I33" authorId="0" shapeId="0" xr:uid="{00000000-0006-0000-0300-000005000000}">
      <text>
        <r>
          <rPr>
            <b/>
            <sz val="9"/>
            <color indexed="81"/>
            <rFont val="ＭＳ Ｐゴシック"/>
            <family val="3"/>
            <charset val="128"/>
          </rPr>
          <t>ご記入頂き会社印・代表者印を押印して下さい。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防衛医科大学校</author>
  </authors>
  <commentList>
    <comment ref="I1" authorId="0" shapeId="0" xr:uid="{6F050F84-DFF7-4C03-9496-C037C9D7D695}">
      <text>
        <r>
          <rPr>
            <b/>
            <sz val="9"/>
            <color indexed="81"/>
            <rFont val="ＭＳ Ｐゴシック"/>
            <family val="3"/>
            <charset val="128"/>
          </rPr>
          <t>捨印押印してください。</t>
        </r>
      </text>
    </comment>
    <comment ref="H13" authorId="0" shapeId="0" xr:uid="{AB292A87-FFA9-4550-9288-FD42C76346EB}">
      <text>
        <r>
          <rPr>
            <b/>
            <sz val="9"/>
            <color indexed="81"/>
            <rFont val="ＭＳ Ｐゴシック"/>
            <family val="3"/>
            <charset val="128"/>
          </rPr>
          <t>代表者印を押印して下さい。</t>
        </r>
      </text>
    </comment>
    <comment ref="C20" authorId="0" shapeId="0" xr:uid="{7E8065CA-A4A8-44C7-885B-80417972EC0B}">
      <text>
        <r>
          <rPr>
            <b/>
            <sz val="9"/>
            <color indexed="81"/>
            <rFont val="ＭＳ Ｐゴシック"/>
            <family val="3"/>
            <charset val="128"/>
          </rPr>
          <t>カタログ、メーカーホームページ説明等、規格の詳細が分かるものを添付して下さい。</t>
        </r>
      </text>
    </comment>
  </commentList>
</comments>
</file>

<file path=xl/sharedStrings.xml><?xml version="1.0" encoding="utf-8"?>
<sst xmlns="http://schemas.openxmlformats.org/spreadsheetml/2006/main" count="253" uniqueCount="122">
  <si>
    <t>単位</t>
    <rPh sb="0" eb="2">
      <t>タンイ</t>
    </rPh>
    <phoneticPr fontId="33"/>
  </si>
  <si>
    <t>数量</t>
  </si>
  <si>
    <t>調達要求番号：</t>
    <rPh sb="0" eb="2">
      <t>チョウタツ</t>
    </rPh>
    <rPh sb="2" eb="4">
      <t>ヨウキュウ</t>
    </rPh>
    <rPh sb="4" eb="6">
      <t>バンゴウ</t>
    </rPh>
    <phoneticPr fontId="33"/>
  </si>
  <si>
    <t>防衛医科大学校</t>
    <rPh sb="0" eb="2">
      <t>ボウエイ</t>
    </rPh>
    <rPh sb="2" eb="4">
      <t>イカ</t>
    </rPh>
    <rPh sb="4" eb="7">
      <t>ダイガッコウ</t>
    </rPh>
    <phoneticPr fontId="33"/>
  </si>
  <si>
    <t>住所</t>
    <rPh sb="0" eb="2">
      <t>ジュウショ</t>
    </rPh>
    <phoneticPr fontId="33"/>
  </si>
  <si>
    <t>代表者名</t>
    <rPh sb="0" eb="3">
      <t>ダイヒョウシャ</t>
    </rPh>
    <rPh sb="3" eb="4">
      <t>メイ</t>
    </rPh>
    <phoneticPr fontId="33"/>
  </si>
  <si>
    <t>印</t>
    <rPh sb="0" eb="1">
      <t>イン</t>
    </rPh>
    <phoneticPr fontId="33"/>
  </si>
  <si>
    <t>担当者</t>
    <rPh sb="0" eb="3">
      <t>タントウシャ</t>
    </rPh>
    <phoneticPr fontId="33"/>
  </si>
  <si>
    <t>調達要求番号</t>
    <rPh sb="0" eb="2">
      <t>チョウタツ</t>
    </rPh>
    <rPh sb="2" eb="4">
      <t>ヨウキュウ</t>
    </rPh>
    <rPh sb="4" eb="6">
      <t>バンゴウ</t>
    </rPh>
    <phoneticPr fontId="33"/>
  </si>
  <si>
    <t>殿</t>
    <rPh sb="0" eb="1">
      <t>トノ</t>
    </rPh>
    <phoneticPr fontId="33"/>
  </si>
  <si>
    <t>品　　　名</t>
    <rPh sb="0" eb="5">
      <t>ヒンメイ</t>
    </rPh>
    <phoneticPr fontId="33"/>
  </si>
  <si>
    <t>規　　　格</t>
    <rPh sb="0" eb="5">
      <t>キカク</t>
    </rPh>
    <phoneticPr fontId="33"/>
  </si>
  <si>
    <t>単　価</t>
    <rPh sb="0" eb="3">
      <t>タンカ</t>
    </rPh>
    <phoneticPr fontId="33"/>
  </si>
  <si>
    <t>金　額</t>
    <rPh sb="0" eb="3">
      <t>キンガク</t>
    </rPh>
    <phoneticPr fontId="33"/>
  </si>
  <si>
    <t>品　名　等</t>
    <rPh sb="0" eb="1">
      <t>シナ</t>
    </rPh>
    <rPh sb="2" eb="3">
      <t>ナ</t>
    </rPh>
    <rPh sb="4" eb="5">
      <t>トウ</t>
    </rPh>
    <phoneticPr fontId="33"/>
  </si>
  <si>
    <t>合　　　　　計</t>
    <rPh sb="0" eb="1">
      <t>ゴウ</t>
    </rPh>
    <rPh sb="6" eb="7">
      <t>ケイ</t>
    </rPh>
    <phoneticPr fontId="33"/>
  </si>
  <si>
    <t>備　考</t>
    <rPh sb="0" eb="3">
      <t>ビコウ</t>
    </rPh>
    <phoneticPr fontId="33"/>
  </si>
  <si>
    <t>№</t>
    <phoneticPr fontId="33"/>
  </si>
  <si>
    <t>内　　訳　　書</t>
    <rPh sb="0" eb="1">
      <t>ウチ</t>
    </rPh>
    <rPh sb="3" eb="4">
      <t>ヤク</t>
    </rPh>
    <rPh sb="6" eb="7">
      <t>ショ</t>
    </rPh>
    <phoneticPr fontId="33"/>
  </si>
  <si>
    <t>別　紙</t>
    <rPh sb="0" eb="1">
      <t>ベツ</t>
    </rPh>
    <rPh sb="2" eb="3">
      <t>カミ</t>
    </rPh>
    <phoneticPr fontId="33"/>
  </si>
  <si>
    <t>TEL</t>
    <phoneticPr fontId="33"/>
  </si>
  <si>
    <t>会社名等</t>
    <rPh sb="0" eb="2">
      <t>カイシャ</t>
    </rPh>
    <rPh sb="2" eb="3">
      <t>メイ</t>
    </rPh>
    <rPh sb="3" eb="4">
      <t>ナド</t>
    </rPh>
    <phoneticPr fontId="33"/>
  </si>
  <si>
    <t>　</t>
    <phoneticPr fontId="33"/>
  </si>
  <si>
    <t>納入場所</t>
    <rPh sb="0" eb="2">
      <t>ノウニュウ</t>
    </rPh>
    <rPh sb="2" eb="4">
      <t>バショ</t>
    </rPh>
    <phoneticPr fontId="33"/>
  </si>
  <si>
    <t>履行期限</t>
    <rPh sb="0" eb="2">
      <t>リコウ</t>
    </rPh>
    <rPh sb="2" eb="4">
      <t>キゲン</t>
    </rPh>
    <phoneticPr fontId="33"/>
  </si>
  <si>
    <t>金額（円）</t>
    <rPh sb="0" eb="2">
      <t>キンガク</t>
    </rPh>
    <rPh sb="3" eb="4">
      <t>エン</t>
    </rPh>
    <phoneticPr fontId="33"/>
  </si>
  <si>
    <t>単価（円）</t>
    <rPh sb="0" eb="2">
      <t>タンカ</t>
    </rPh>
    <rPh sb="3" eb="4">
      <t>エン</t>
    </rPh>
    <phoneticPr fontId="33"/>
  </si>
  <si>
    <t>数量</t>
    <rPh sb="0" eb="2">
      <t>スウリョウ</t>
    </rPh>
    <phoneticPr fontId="42"/>
  </si>
  <si>
    <t>規格等</t>
    <rPh sb="0" eb="2">
      <t>キカク</t>
    </rPh>
    <rPh sb="2" eb="3">
      <t>トウ</t>
    </rPh>
    <phoneticPr fontId="33"/>
  </si>
  <si>
    <r>
      <rPr>
        <strike/>
        <sz val="18"/>
        <rFont val="ＭＳ Ｐ明朝"/>
        <family val="1"/>
        <charset val="128"/>
      </rPr>
      <t>入札・（</t>
    </r>
    <r>
      <rPr>
        <sz val="18"/>
        <rFont val="ＭＳ Ｐ明朝"/>
        <family val="1"/>
        <charset val="128"/>
      </rPr>
      <t>見積</t>
    </r>
    <r>
      <rPr>
        <strike/>
        <sz val="18"/>
        <rFont val="ＭＳ Ｐ明朝"/>
        <family val="1"/>
        <charset val="128"/>
      </rPr>
      <t>）</t>
    </r>
    <r>
      <rPr>
        <sz val="18"/>
        <rFont val="ＭＳ Ｐ明朝"/>
        <family val="1"/>
        <charset val="128"/>
      </rPr>
      <t>書</t>
    </r>
    <rPh sb="0" eb="2">
      <t>ニュウサツ</t>
    </rPh>
    <rPh sb="4" eb="6">
      <t>ミツモリ</t>
    </rPh>
    <rPh sb="7" eb="8">
      <t>ショ</t>
    </rPh>
    <phoneticPr fontId="33"/>
  </si>
  <si>
    <t>　貴通知・公告に対し、入札心得・契約条項等承諾のうえ、上記のとおり提出します。</t>
    <rPh sb="1" eb="2">
      <t>キ</t>
    </rPh>
    <rPh sb="2" eb="4">
      <t>ツウチ</t>
    </rPh>
    <rPh sb="5" eb="7">
      <t>コウコク</t>
    </rPh>
    <rPh sb="8" eb="9">
      <t>タイ</t>
    </rPh>
    <rPh sb="11" eb="13">
      <t>ニュウサツ</t>
    </rPh>
    <rPh sb="13" eb="15">
      <t>ココロエ</t>
    </rPh>
    <rPh sb="16" eb="18">
      <t>ケイヤク</t>
    </rPh>
    <rPh sb="18" eb="21">
      <t>ジョウコウナド</t>
    </rPh>
    <rPh sb="21" eb="23">
      <t>ショウダク</t>
    </rPh>
    <rPh sb="27" eb="29">
      <t>ジョウキ</t>
    </rPh>
    <phoneticPr fontId="33"/>
  </si>
  <si>
    <t>　また、「暴力団排除に関する誓約条項」について誓約いたします。</t>
    <rPh sb="5" eb="8">
      <t>ボウリョクダン</t>
    </rPh>
    <rPh sb="8" eb="10">
      <t>ハイジョ</t>
    </rPh>
    <rPh sb="11" eb="12">
      <t>カン</t>
    </rPh>
    <rPh sb="14" eb="16">
      <t>セイヤク</t>
    </rPh>
    <rPh sb="16" eb="18">
      <t>ジョウコウ</t>
    </rPh>
    <rPh sb="23" eb="25">
      <t>セイヤク</t>
    </rPh>
    <phoneticPr fontId="33"/>
  </si>
  <si>
    <t>印</t>
    <rPh sb="0" eb="1">
      <t>イン</t>
    </rPh>
    <phoneticPr fontId="2"/>
  </si>
  <si>
    <t>同 等 品 確 認 書</t>
    <rPh sb="0" eb="5">
      <t>ドウトウヒン</t>
    </rPh>
    <rPh sb="6" eb="11">
      <t>カクニンショ</t>
    </rPh>
    <phoneticPr fontId="33"/>
  </si>
  <si>
    <t>：</t>
    <phoneticPr fontId="33"/>
  </si>
  <si>
    <t>調達要求品名</t>
    <rPh sb="0" eb="2">
      <t>チョウタツ</t>
    </rPh>
    <rPh sb="2" eb="4">
      <t>ヨウキュウ</t>
    </rPh>
    <rPh sb="4" eb="6">
      <t>ヒンメイ</t>
    </rPh>
    <phoneticPr fontId="33"/>
  </si>
  <si>
    <t>（型式番号等）</t>
    <rPh sb="1" eb="3">
      <t>ケイシキ</t>
    </rPh>
    <rPh sb="3" eb="5">
      <t>バンゴウ</t>
    </rPh>
    <rPh sb="5" eb="6">
      <t>トウ</t>
    </rPh>
    <phoneticPr fontId="33"/>
  </si>
  <si>
    <t>同等品確認品名</t>
    <rPh sb="0" eb="3">
      <t>ドウトウヒン</t>
    </rPh>
    <rPh sb="3" eb="5">
      <t>カクニン</t>
    </rPh>
    <rPh sb="5" eb="7">
      <t>ヒンメイ</t>
    </rPh>
    <phoneticPr fontId="33"/>
  </si>
  <si>
    <t>（型式番号を含む）</t>
    <rPh sb="1" eb="3">
      <t>ケイシキ</t>
    </rPh>
    <rPh sb="3" eb="5">
      <t>バンゴウ</t>
    </rPh>
    <rPh sb="6" eb="7">
      <t>フク</t>
    </rPh>
    <phoneticPr fontId="33"/>
  </si>
  <si>
    <t>確認依頼会社名</t>
    <rPh sb="0" eb="2">
      <t>カクニン</t>
    </rPh>
    <rPh sb="2" eb="4">
      <t>イライ</t>
    </rPh>
    <rPh sb="4" eb="7">
      <t>カイシャメイ</t>
    </rPh>
    <phoneticPr fontId="33"/>
  </si>
  <si>
    <t>印</t>
    <rPh sb="0" eb="1">
      <t>イン</t>
    </rPh>
    <phoneticPr fontId="42"/>
  </si>
  <si>
    <t>（担当者）</t>
    <rPh sb="1" eb="4">
      <t>タントウシャ</t>
    </rPh>
    <phoneticPr fontId="33"/>
  </si>
  <si>
    <t>（連絡先電話番号）</t>
    <rPh sb="1" eb="4">
      <t>レンラクサキ</t>
    </rPh>
    <rPh sb="4" eb="6">
      <t>デンワ</t>
    </rPh>
    <rPh sb="6" eb="8">
      <t>バンゴウ</t>
    </rPh>
    <phoneticPr fontId="33"/>
  </si>
  <si>
    <t>回答期限</t>
    <rPh sb="0" eb="2">
      <t>カイトウ</t>
    </rPh>
    <rPh sb="2" eb="4">
      <t>キゲン</t>
    </rPh>
    <phoneticPr fontId="33"/>
  </si>
  <si>
    <t>（入札予定日）</t>
    <rPh sb="1" eb="3">
      <t>ニュウサツ</t>
    </rPh>
    <rPh sb="3" eb="6">
      <t>ヨテイビ</t>
    </rPh>
    <phoneticPr fontId="33"/>
  </si>
  <si>
    <t>添付書類</t>
    <rPh sb="0" eb="2">
      <t>テンプ</t>
    </rPh>
    <rPh sb="2" eb="4">
      <t>ショルイ</t>
    </rPh>
    <phoneticPr fontId="33"/>
  </si>
  <si>
    <t>　上記応札予定物品が、調達要求物品と同等であるかを確認されたい。</t>
    <rPh sb="1" eb="3">
      <t>ジョウキ</t>
    </rPh>
    <rPh sb="3" eb="5">
      <t>オウサツ</t>
    </rPh>
    <rPh sb="5" eb="7">
      <t>ヨテイ</t>
    </rPh>
    <rPh sb="7" eb="9">
      <t>ブッピン</t>
    </rPh>
    <rPh sb="11" eb="13">
      <t>チョウタツ</t>
    </rPh>
    <rPh sb="13" eb="15">
      <t>ヨウキュウ</t>
    </rPh>
    <rPh sb="15" eb="17">
      <t>ブッピン</t>
    </rPh>
    <rPh sb="18" eb="20">
      <t>ドウトウ</t>
    </rPh>
    <rPh sb="25" eb="27">
      <t>カクニン</t>
    </rPh>
    <phoneticPr fontId="33"/>
  </si>
  <si>
    <t>　なお、同等品として確認できない場合は、理由等を通知されたい。</t>
    <rPh sb="4" eb="7">
      <t>ドウトウヒン</t>
    </rPh>
    <rPh sb="10" eb="12">
      <t>カクニン</t>
    </rPh>
    <rPh sb="16" eb="18">
      <t>バアイ</t>
    </rPh>
    <rPh sb="20" eb="22">
      <t>リユウ</t>
    </rPh>
    <rPh sb="22" eb="23">
      <t>トウ</t>
    </rPh>
    <rPh sb="24" eb="26">
      <t>ツウチ</t>
    </rPh>
    <phoneticPr fontId="33"/>
  </si>
  <si>
    <t>　　令和　　年　　月　　日</t>
    <rPh sb="2" eb="4">
      <t>レイワ</t>
    </rPh>
    <rPh sb="6" eb="7">
      <t>ネン</t>
    </rPh>
    <rPh sb="9" eb="10">
      <t>ガツ</t>
    </rPh>
    <rPh sb="12" eb="13">
      <t>ニチ</t>
    </rPh>
    <phoneticPr fontId="33"/>
  </si>
  <si>
    <t>　　　　　　</t>
    <phoneticPr fontId="42"/>
  </si>
  <si>
    <t>防衛医科大学校事務局経理部経理課課長補佐　　米田　鉄平</t>
    <rPh sb="22" eb="24">
      <t>ヨネダ</t>
    </rPh>
    <rPh sb="25" eb="27">
      <t>テッペイ</t>
    </rPh>
    <phoneticPr fontId="33"/>
  </si>
  <si>
    <t>担当者名</t>
  </si>
  <si>
    <t>　　　　　（電話：内線番号　2142　）</t>
    <rPh sb="6" eb="8">
      <t>デンワ</t>
    </rPh>
    <rPh sb="9" eb="11">
      <t>ナイセン</t>
    </rPh>
    <rPh sb="11" eb="13">
      <t>バンゴウ</t>
    </rPh>
    <phoneticPr fontId="33"/>
  </si>
  <si>
    <t>　上記内容について、下記のとおり確認する。</t>
    <rPh sb="1" eb="3">
      <t>ジョウキ</t>
    </rPh>
    <rPh sb="3" eb="5">
      <t>ナイヨウ</t>
    </rPh>
    <rPh sb="10" eb="12">
      <t>カキ</t>
    </rPh>
    <rPh sb="16" eb="18">
      <t>カクニン</t>
    </rPh>
    <phoneticPr fontId="33"/>
  </si>
  <si>
    <t>記</t>
    <rPh sb="0" eb="1">
      <t>キ</t>
    </rPh>
    <phoneticPr fontId="33"/>
  </si>
  <si>
    <t>確認年月日</t>
    <rPh sb="0" eb="2">
      <t>カクニン</t>
    </rPh>
    <rPh sb="2" eb="5">
      <t>ネンガッピ</t>
    </rPh>
    <phoneticPr fontId="33"/>
  </si>
  <si>
    <t>　　令和　　　年　　　月　　　日</t>
    <rPh sb="2" eb="4">
      <t>レイワ</t>
    </rPh>
    <rPh sb="7" eb="8">
      <t>ネン</t>
    </rPh>
    <rPh sb="11" eb="12">
      <t>ガツ</t>
    </rPh>
    <rPh sb="15" eb="16">
      <t>ニチ</t>
    </rPh>
    <phoneticPr fontId="33"/>
  </si>
  <si>
    <t>確　認　者</t>
    <rPh sb="0" eb="3">
      <t>カクニン</t>
    </rPh>
    <rPh sb="4" eb="5">
      <t>シャ</t>
    </rPh>
    <phoneticPr fontId="33"/>
  </si>
  <si>
    <t>　印</t>
    <rPh sb="1" eb="2">
      <t>イン</t>
    </rPh>
    <phoneticPr fontId="33"/>
  </si>
  <si>
    <t>１．同等品として確認する</t>
    <rPh sb="2" eb="5">
      <t>ドウトウヒン</t>
    </rPh>
    <rPh sb="8" eb="10">
      <t>カクニン</t>
    </rPh>
    <phoneticPr fontId="33"/>
  </si>
  <si>
    <t>２．同等品として次の理由により確認できない</t>
    <rPh sb="2" eb="5">
      <t>ドウトウヒン</t>
    </rPh>
    <rPh sb="8" eb="9">
      <t>ツギ</t>
    </rPh>
    <rPh sb="10" eb="12">
      <t>リユウ</t>
    </rPh>
    <rPh sb="15" eb="17">
      <t>カクニン</t>
    </rPh>
    <phoneticPr fontId="33"/>
  </si>
  <si>
    <t>　　理由　：</t>
    <rPh sb="2" eb="4">
      <t>リユウ</t>
    </rPh>
    <phoneticPr fontId="33"/>
  </si>
  <si>
    <t>　　　支出負担行為担当官
　　　防衛医科大学校　事務局
　　　　　経理部長　　吉田　孝弘</t>
    <rPh sb="3" eb="5">
      <t>シシュツ</t>
    </rPh>
    <rPh sb="5" eb="7">
      <t>フタン</t>
    </rPh>
    <rPh sb="7" eb="9">
      <t>コウイ</t>
    </rPh>
    <rPh sb="9" eb="12">
      <t>タントウカン</t>
    </rPh>
    <rPh sb="16" eb="23">
      <t>ボウエイイカダイガッコウ</t>
    </rPh>
    <rPh sb="24" eb="27">
      <t>ジムキョク</t>
    </rPh>
    <rPh sb="33" eb="35">
      <t>ケイリ</t>
    </rPh>
    <rPh sb="35" eb="37">
      <t>ブチョウ</t>
    </rPh>
    <rPh sb="39" eb="41">
      <t>ヨシダ</t>
    </rPh>
    <rPh sb="42" eb="44">
      <t>タカヒロ</t>
    </rPh>
    <phoneticPr fontId="42"/>
  </si>
  <si>
    <t>調達第1係長　　遠藤　貴弘</t>
    <rPh sb="0" eb="2">
      <t>チョウタツ</t>
    </rPh>
    <rPh sb="2" eb="3">
      <t>ダイ</t>
    </rPh>
    <rPh sb="4" eb="5">
      <t>カカリ</t>
    </rPh>
    <rPh sb="5" eb="6">
      <t>ナガ</t>
    </rPh>
    <rPh sb="8" eb="10">
      <t>エンドウ</t>
    </rPh>
    <rPh sb="11" eb="13">
      <t>タカヒロ</t>
    </rPh>
    <phoneticPr fontId="33"/>
  </si>
  <si>
    <t>個</t>
  </si>
  <si>
    <t>ﾄﾞﾗﾑｶｰﾄﾘｯｼﾞ</t>
  </si>
  <si>
    <t>OKI IDC3LK　純正ｲﾒｰｼﾞﾄﾞﾗﾑ　ﾌﾞﾗｯｸ</t>
  </si>
  <si>
    <t>OKI IDC3LY　純正ｲﾒｰｼﾞﾄﾞﾗﾑ　ｲｴﾛｰ</t>
  </si>
  <si>
    <t>OKI IDC3LC　純正ｲﾒｰｼﾞﾄﾞﾗﾑ　ｼｱﾝ</t>
  </si>
  <si>
    <t>OKI IDC3LM　純正ｲﾒｰｼﾞﾄﾞﾗﾑ　ﾏｾﾞﾝﾀ</t>
  </si>
  <si>
    <t>ﾄﾅｰ</t>
  </si>
  <si>
    <t>OKI TNRC4KK1純正ﾄﾅｰ　ﾌﾞﾗｯｸ</t>
  </si>
  <si>
    <t>OKI TNRC4KC1純正ﾄﾅｰ　ｼｱﾝ</t>
  </si>
  <si>
    <t>OKI TNRC4KY1　純正ﾄﾅｰ　ｲｴﾛｰ</t>
  </si>
  <si>
    <t>OKI TNRC4KM1　純正ﾄﾅｰ　ﾏｾﾞﾝﾀ</t>
  </si>
  <si>
    <t>純正ｲﾝｸ</t>
  </si>
  <si>
    <t>ﾌﾞﾗｻﾞｰ LC3111BK　純正ﾌﾟﾘﾝﾀｰｲﾝｸ　ﾌﾞﾗｯｸ</t>
  </si>
  <si>
    <t>ﾌﾞﾗｻﾞｰ LC3111C　純正ﾌﾟﾘﾝﾀｰｲﾝｸ　ｼｱﾝ</t>
  </si>
  <si>
    <t>ﾌﾞﾗｻﾞｰ LC3111Y　純正ﾌﾟﾘﾝﾀｰｲﾝｸ　ｲｴﾛｰ</t>
  </si>
  <si>
    <t>ﾌﾞﾗｻﾞｰ LC3111M　純正ﾌﾟﾘﾝﾀｰｲﾝｸ　ﾏｾﾞﾝﾀ</t>
  </si>
  <si>
    <t>廃ﾄﾅｰﾎﾞｯｸｽ</t>
  </si>
  <si>
    <t>ｴﾌﾟｿﾝ LPC3H17</t>
  </si>
  <si>
    <t>感光体ﾕﾆｯﾄ</t>
  </si>
  <si>
    <t>ｴﾌﾟｿﾝ LPC3K17　ｶﾗｰ</t>
  </si>
  <si>
    <t>ｴﾌﾟｿﾝ LPC3K17K　ﾓﾉｸﾛ</t>
  </si>
  <si>
    <t>ﾎﾞﾀﾝ電池</t>
  </si>
  <si>
    <t>ﾊﾟﾅｿﾆｯｸ CR2025P</t>
  </si>
  <si>
    <t>ﾊﾟﾅｿﾆｯｸ CR2032P</t>
  </si>
  <si>
    <t>OKI TNRC3LK1　純正ﾄﾅｰ　ﾌﾞﾗｯｸ</t>
  </si>
  <si>
    <t>OKI TNRC3LY1　純正ﾄﾅｰ　ｲｴﾛｰ</t>
  </si>
  <si>
    <t>OKI TNRC3LC1　純正ﾄﾅｰ　ｼｱﾝ</t>
  </si>
  <si>
    <t>OKI TNRC3LM1　純正ﾄﾅｰ　ﾏｾﾞﾝﾀ</t>
  </si>
  <si>
    <t>内訳書を含む「入札・（見積）書」の作成要領について</t>
    <rPh sb="0" eb="2">
      <t>ウチワケ</t>
    </rPh>
    <rPh sb="2" eb="3">
      <t>ショ</t>
    </rPh>
    <rPh sb="4" eb="5">
      <t>フク</t>
    </rPh>
    <rPh sb="7" eb="9">
      <t>ニュウサツ</t>
    </rPh>
    <rPh sb="11" eb="13">
      <t>ミツモリ</t>
    </rPh>
    <rPh sb="14" eb="15">
      <t>ショ</t>
    </rPh>
    <rPh sb="17" eb="19">
      <t>サクセイ</t>
    </rPh>
    <rPh sb="19" eb="21">
      <t>ヨウリョウ</t>
    </rPh>
    <phoneticPr fontId="33"/>
  </si>
  <si>
    <t>「入札・（見積）書」を下記要領のとおり作成の上、ご提出をお願いします。</t>
    <rPh sb="1" eb="3">
      <t>ニュウサツ</t>
    </rPh>
    <rPh sb="5" eb="7">
      <t>ミツモリ</t>
    </rPh>
    <rPh sb="8" eb="9">
      <t>ショ</t>
    </rPh>
    <rPh sb="11" eb="13">
      <t>カキ</t>
    </rPh>
    <rPh sb="13" eb="15">
      <t>ヨウリョウ</t>
    </rPh>
    <rPh sb="19" eb="21">
      <t>サクセイ</t>
    </rPh>
    <rPh sb="22" eb="23">
      <t>ウエ</t>
    </rPh>
    <rPh sb="25" eb="27">
      <t>テイシュツ</t>
    </rPh>
    <rPh sb="29" eb="30">
      <t>ネガ</t>
    </rPh>
    <phoneticPr fontId="33"/>
  </si>
  <si>
    <t>(1)</t>
    <phoneticPr fontId="33"/>
  </si>
  <si>
    <t>「入札・（見積）書」及び「内訳書」の上部余白に捨印を押印して下さい。（代表者印）</t>
    <rPh sb="10" eb="11">
      <t>オヨ</t>
    </rPh>
    <rPh sb="13" eb="15">
      <t>ウチワケ</t>
    </rPh>
    <rPh sb="15" eb="16">
      <t>ショ</t>
    </rPh>
    <rPh sb="18" eb="20">
      <t>ジョウブ</t>
    </rPh>
    <rPh sb="20" eb="22">
      <t>ヨハク</t>
    </rPh>
    <rPh sb="23" eb="25">
      <t>ステイン</t>
    </rPh>
    <rPh sb="26" eb="28">
      <t>オウイン</t>
    </rPh>
    <rPh sb="30" eb="31">
      <t>クダ</t>
    </rPh>
    <rPh sb="35" eb="38">
      <t>ダイヒョウシャ</t>
    </rPh>
    <rPh sb="38" eb="39">
      <t>イン</t>
    </rPh>
    <phoneticPr fontId="33"/>
  </si>
  <si>
    <t>(2)</t>
    <phoneticPr fontId="55"/>
  </si>
  <si>
    <t>内訳書全ページに割印（代表者印）の押印をお願いします。</t>
  </si>
  <si>
    <t>(3)</t>
    <phoneticPr fontId="33"/>
  </si>
  <si>
    <t>「入札・（見積）書」の右下に社名等を記入いただき、社印及び代表者印の押印をお願いします。</t>
    <rPh sb="11" eb="13">
      <t>ミギシタ</t>
    </rPh>
    <rPh sb="14" eb="17">
      <t>シャメイトウ</t>
    </rPh>
    <rPh sb="18" eb="20">
      <t>キニュウ</t>
    </rPh>
    <rPh sb="25" eb="27">
      <t>シャイン</t>
    </rPh>
    <rPh sb="27" eb="28">
      <t>オヨ</t>
    </rPh>
    <rPh sb="29" eb="32">
      <t>ダイヒョウシャ</t>
    </rPh>
    <rPh sb="32" eb="33">
      <t>ジルシ</t>
    </rPh>
    <rPh sb="34" eb="36">
      <t>オウイン</t>
    </rPh>
    <rPh sb="38" eb="39">
      <t>ネガ</t>
    </rPh>
    <phoneticPr fontId="33"/>
  </si>
  <si>
    <t>(5)</t>
    <phoneticPr fontId="55"/>
  </si>
  <si>
    <t>押印等処理をされましたら、２部ともご返送ください。</t>
    <rPh sb="0" eb="2">
      <t>オウイン</t>
    </rPh>
    <rPh sb="2" eb="3">
      <t>トウ</t>
    </rPh>
    <rPh sb="3" eb="5">
      <t>ショリ</t>
    </rPh>
    <rPh sb="14" eb="15">
      <t>ブ</t>
    </rPh>
    <rPh sb="18" eb="20">
      <t>ヘンソウ</t>
    </rPh>
    <phoneticPr fontId="55"/>
  </si>
  <si>
    <t>（後日、当方の押印等処理後に貴社控えを１部返送いたしますので、保管してください。）</t>
    <rPh sb="1" eb="3">
      <t>ゴジツ</t>
    </rPh>
    <rPh sb="4" eb="6">
      <t>トウホウ</t>
    </rPh>
    <rPh sb="7" eb="9">
      <t>オウイン</t>
    </rPh>
    <rPh sb="9" eb="10">
      <t>トウ</t>
    </rPh>
    <rPh sb="10" eb="12">
      <t>ショリ</t>
    </rPh>
    <rPh sb="12" eb="13">
      <t>ゴ</t>
    </rPh>
    <rPh sb="14" eb="16">
      <t>キシャ</t>
    </rPh>
    <rPh sb="16" eb="17">
      <t>ヒカ</t>
    </rPh>
    <rPh sb="20" eb="21">
      <t>ブ</t>
    </rPh>
    <rPh sb="21" eb="23">
      <t>ヘンソウ</t>
    </rPh>
    <rPh sb="31" eb="33">
      <t>ホカン</t>
    </rPh>
    <phoneticPr fontId="55"/>
  </si>
  <si>
    <t>(1) 全ﾍﾟｰｼﾞに捨印を押印してください。</t>
    <rPh sb="4" eb="5">
      <t>ゼン</t>
    </rPh>
    <rPh sb="11" eb="13">
      <t>ステイン</t>
    </rPh>
    <rPh sb="14" eb="16">
      <t>オウイン</t>
    </rPh>
    <phoneticPr fontId="55"/>
  </si>
  <si>
    <t>（表面）</t>
    <rPh sb="1" eb="2">
      <t>オモテ</t>
    </rPh>
    <rPh sb="2" eb="3">
      <t>メン</t>
    </rPh>
    <phoneticPr fontId="33"/>
  </si>
  <si>
    <t>左側2箇所をホチキス止めしてください。</t>
    <rPh sb="0" eb="2">
      <t>ヒダリガワ</t>
    </rPh>
    <rPh sb="3" eb="5">
      <t>カショ</t>
    </rPh>
    <rPh sb="10" eb="11">
      <t>ド</t>
    </rPh>
    <phoneticPr fontId="55"/>
  </si>
  <si>
    <t>入札・（見積）書</t>
    <rPh sb="0" eb="2">
      <t>ニュウサツ</t>
    </rPh>
    <rPh sb="4" eb="6">
      <t>ミツモリ</t>
    </rPh>
    <rPh sb="7" eb="8">
      <t>ショ</t>
    </rPh>
    <phoneticPr fontId="33"/>
  </si>
  <si>
    <t>捨印の他、各ページに割印の押印をお願いします。</t>
    <rPh sb="0" eb="1">
      <t>ス</t>
    </rPh>
    <rPh sb="1" eb="2">
      <t>イン</t>
    </rPh>
    <rPh sb="3" eb="4">
      <t>ホカ</t>
    </rPh>
    <rPh sb="5" eb="6">
      <t>カク</t>
    </rPh>
    <rPh sb="10" eb="11">
      <t>ワ</t>
    </rPh>
    <rPh sb="11" eb="12">
      <t>イン</t>
    </rPh>
    <rPh sb="13" eb="15">
      <t>オウイン</t>
    </rPh>
    <rPh sb="17" eb="18">
      <t>ネガ</t>
    </rPh>
    <phoneticPr fontId="55"/>
  </si>
  <si>
    <t>・・・丸印（代表者印）</t>
    <rPh sb="3" eb="4">
      <t>マル</t>
    </rPh>
    <rPh sb="4" eb="5">
      <t>シルシ</t>
    </rPh>
    <rPh sb="6" eb="9">
      <t>ダイヒョウシャ</t>
    </rPh>
    <rPh sb="9" eb="10">
      <t>イン</t>
    </rPh>
    <phoneticPr fontId="33"/>
  </si>
  <si>
    <t>*******</t>
    <phoneticPr fontId="33"/>
  </si>
  <si>
    <t>（3） 社名等記入の上</t>
    <rPh sb="4" eb="6">
      <t>シャメイ</t>
    </rPh>
    <rPh sb="6" eb="7">
      <t>トウ</t>
    </rPh>
    <rPh sb="7" eb="9">
      <t>キニュウ</t>
    </rPh>
    <rPh sb="10" eb="11">
      <t>ウエ</t>
    </rPh>
    <phoneticPr fontId="33"/>
  </si>
  <si>
    <t>****　**</t>
    <phoneticPr fontId="33"/>
  </si>
  <si>
    <t>社印及び代表者印を</t>
    <rPh sb="0" eb="2">
      <t>シャイン</t>
    </rPh>
    <rPh sb="2" eb="3">
      <t>オヨ</t>
    </rPh>
    <rPh sb="4" eb="7">
      <t>ダイヒョウシャ</t>
    </rPh>
    <rPh sb="7" eb="8">
      <t>イン</t>
    </rPh>
    <phoneticPr fontId="55"/>
  </si>
  <si>
    <t>・・・角印（社印）</t>
    <rPh sb="3" eb="4">
      <t>カク</t>
    </rPh>
    <rPh sb="4" eb="5">
      <t>シルシ</t>
    </rPh>
    <rPh sb="6" eb="7">
      <t>シャ</t>
    </rPh>
    <rPh sb="7" eb="8">
      <t>イン</t>
    </rPh>
    <phoneticPr fontId="33"/>
  </si>
  <si>
    <t>押印ください。</t>
    <rPh sb="0" eb="2">
      <t>オウイン</t>
    </rPh>
    <phoneticPr fontId="55"/>
  </si>
  <si>
    <t>⇒</t>
    <phoneticPr fontId="33"/>
  </si>
  <si>
    <t>同等品確認品名（型式番号を含む）</t>
    <phoneticPr fontId="33"/>
  </si>
  <si>
    <t>⇒</t>
  </si>
  <si>
    <t>同等品不可</t>
    <rPh sb="0" eb="5">
      <t>ドウトウヒンフカ</t>
    </rPh>
    <phoneticPr fontId="33"/>
  </si>
  <si>
    <t>以下余白</t>
    <rPh sb="0" eb="4">
      <t>イカヨハク</t>
    </rPh>
    <phoneticPr fontId="33"/>
  </si>
  <si>
    <t>04-17-71A-4525</t>
  </si>
  <si>
    <t>ﾄﾞﾗﾑｶｰﾄﾘｯｼﾞ外20品目　別紙内訳の通り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</si>
</sst>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1" formatCode="_ * #,##0_ ;_ * \-#,##0_ ;_ * &quot;-&quot;_ ;_ @_ "/>
    <numFmt numFmtId="176" formatCode="m/d"/>
    <numFmt numFmtId="177" formatCode="m"/>
    <numFmt numFmtId="178" formatCode="yy/m/d"/>
    <numFmt numFmtId="179" formatCode="[$-411]ggge&quot;年&quot;m&quot;月&quot;d&quot;日&quot;;@"/>
    <numFmt numFmtId="188" formatCode="&quot;¥&quot;#,##0\-;[Red]&quot;¥&quot;\-#,##0"/>
  </numFmts>
  <fonts count="6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sz val="11"/>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9"/>
      <name val="ＭＳ 明朝"/>
      <family val="1"/>
      <charset val="128"/>
    </font>
    <font>
      <sz val="6"/>
      <name val="ＭＳ Ｐゴシック"/>
      <family val="3"/>
      <charset val="128"/>
    </font>
    <font>
      <sz val="10"/>
      <name val="ＭＳ 明朝"/>
      <family val="1"/>
      <charset val="128"/>
    </font>
    <font>
      <sz val="18"/>
      <name val="ＭＳ 明朝"/>
      <family val="1"/>
      <charset val="128"/>
    </font>
    <font>
      <sz val="12"/>
      <name val="ＭＳ 明朝"/>
      <family val="1"/>
      <charset val="128"/>
    </font>
    <font>
      <sz val="11"/>
      <name val="ＭＳ 明朝"/>
      <family val="1"/>
      <charset val="128"/>
    </font>
    <font>
      <sz val="11"/>
      <color theme="1"/>
      <name val="ＭＳ Ｐゴシック"/>
      <family val="3"/>
      <charset val="128"/>
      <scheme val="minor"/>
    </font>
    <font>
      <sz val="11"/>
      <name val="ＭＳ Ｐ明朝"/>
      <family val="1"/>
      <charset val="128"/>
    </font>
    <font>
      <sz val="12"/>
      <name val="ＭＳ Ｐ明朝"/>
      <family val="1"/>
      <charset val="128"/>
    </font>
    <font>
      <sz val="10"/>
      <name val="ＭＳ Ｐ明朝"/>
      <family val="1"/>
      <charset val="128"/>
    </font>
    <font>
      <sz val="6"/>
      <name val="ＭＳ Ｐゴシック"/>
      <family val="2"/>
      <charset val="128"/>
      <scheme val="minor"/>
    </font>
    <font>
      <sz val="12"/>
      <name val="ＭＳ ゴシック"/>
      <family val="3"/>
      <charset val="128"/>
    </font>
    <font>
      <b/>
      <sz val="9"/>
      <color indexed="81"/>
      <name val="ＭＳ Ｐゴシック"/>
      <family val="3"/>
      <charset val="128"/>
    </font>
    <font>
      <sz val="9"/>
      <color indexed="81"/>
      <name val="ＭＳ Ｐゴシック"/>
      <family val="3"/>
      <charset val="128"/>
    </font>
    <font>
      <sz val="14"/>
      <name val="ＭＳ Ｐ明朝"/>
      <family val="1"/>
      <charset val="128"/>
    </font>
    <font>
      <u/>
      <sz val="18"/>
      <name val="ＭＳ 明朝"/>
      <family val="1"/>
      <charset val="128"/>
    </font>
    <font>
      <b/>
      <sz val="11"/>
      <name val="ＭＳ Ｐ明朝"/>
      <family val="1"/>
      <charset val="128"/>
    </font>
    <font>
      <sz val="20"/>
      <name val="ＭＳ Ｐ明朝"/>
      <family val="1"/>
      <charset val="128"/>
    </font>
    <font>
      <sz val="18"/>
      <name val="ＭＳ Ｐ明朝"/>
      <family val="1"/>
      <charset val="128"/>
    </font>
    <font>
      <strike/>
      <sz val="18"/>
      <name val="ＭＳ Ｐ明朝"/>
      <family val="1"/>
      <charset val="128"/>
    </font>
    <font>
      <sz val="12"/>
      <color indexed="81"/>
      <name val="ＭＳ Ｐゴシック"/>
      <family val="3"/>
      <charset val="128"/>
    </font>
    <font>
      <sz val="12"/>
      <color theme="1"/>
      <name val="ＭＳ 明朝"/>
      <family val="1"/>
      <charset val="128"/>
    </font>
    <font>
      <sz val="11"/>
      <color theme="1"/>
      <name val="ＭＳ 明朝"/>
      <family val="1"/>
      <charset val="128"/>
    </font>
    <font>
      <sz val="6"/>
      <name val="ＭＳ ゴシック"/>
      <family val="3"/>
      <charset val="128"/>
    </font>
    <font>
      <u/>
      <sz val="11"/>
      <name val="ＭＳ Ｐ明朝"/>
      <family val="1"/>
      <charset val="128"/>
    </font>
    <font>
      <u/>
      <sz val="14"/>
      <name val="ＭＳ Ｐ明朝"/>
      <family val="1"/>
      <charset val="128"/>
    </font>
    <font>
      <b/>
      <sz val="14"/>
      <name val="ＭＳ Ｐ明朝"/>
      <family val="1"/>
      <charset val="128"/>
    </font>
    <font>
      <b/>
      <u/>
      <sz val="11"/>
      <name val="ＭＳ Ｐ明朝"/>
      <family val="1"/>
      <charset val="128"/>
    </font>
    <font>
      <b/>
      <sz val="15"/>
      <name val="ＭＳ Ｐ明朝"/>
      <family val="1"/>
      <charset val="128"/>
    </font>
    <font>
      <sz val="15"/>
      <name val="ＭＳ Ｐ明朝"/>
      <family val="1"/>
      <charset val="128"/>
    </font>
    <font>
      <sz val="8"/>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78">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0" borderId="1" applyNumberFormat="0" applyAlignment="0" applyProtection="0">
      <alignment horizontal="left" vertical="center"/>
    </xf>
    <xf numFmtId="0" fontId="13" fillId="0" borderId="2">
      <alignment horizontal="left" vertical="center"/>
    </xf>
    <xf numFmtId="41" fontId="14" fillId="0" borderId="0" applyFont="0" applyFill="0" applyBorder="0" applyAlignment="0" applyProtection="0"/>
    <xf numFmtId="176" fontId="15" fillId="0" borderId="0" applyFont="0" applyFill="0" applyBorder="0" applyAlignment="0" applyProtection="0"/>
    <xf numFmtId="177" fontId="15" fillId="0" borderId="0" applyFont="0" applyFill="0" applyBorder="0" applyAlignment="0" applyProtection="0"/>
    <xf numFmtId="178" fontId="15" fillId="0" borderId="0" applyFont="0" applyFill="0" applyBorder="0" applyAlignment="0" applyProtection="0"/>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3" applyNumberFormat="0" applyAlignment="0" applyProtection="0">
      <alignment vertical="center"/>
    </xf>
    <xf numFmtId="0" fontId="18" fillId="21" borderId="0" applyNumberFormat="0" applyBorder="0" applyAlignment="0" applyProtection="0">
      <alignment vertical="center"/>
    </xf>
    <xf numFmtId="0" fontId="15" fillId="22" borderId="4" applyNumberFormat="0" applyFont="0" applyAlignment="0" applyProtection="0">
      <alignment vertical="center"/>
    </xf>
    <xf numFmtId="0" fontId="19" fillId="0" borderId="5" applyNumberFormat="0" applyFill="0" applyAlignment="0" applyProtection="0">
      <alignment vertical="center"/>
    </xf>
    <xf numFmtId="0" fontId="20" fillId="3" borderId="0" applyNumberFormat="0" applyBorder="0" applyAlignment="0" applyProtection="0">
      <alignment vertical="center"/>
    </xf>
    <xf numFmtId="0" fontId="21" fillId="23" borderId="6" applyNumberFormat="0" applyAlignment="0" applyProtection="0">
      <alignment vertical="center"/>
    </xf>
    <xf numFmtId="0" fontId="22" fillId="0" borderId="0" applyNumberFormat="0" applyFill="0" applyBorder="0" applyAlignment="0" applyProtection="0">
      <alignment vertical="center"/>
    </xf>
    <xf numFmtId="38" fontId="38" fillId="0" borderId="0" applyFont="0" applyFill="0" applyBorder="0" applyAlignment="0" applyProtection="0">
      <alignment vertical="center"/>
    </xf>
    <xf numFmtId="38" fontId="15" fillId="0" borderId="0" applyFont="0" applyFill="0" applyBorder="0" applyAlignment="0" applyProtection="0"/>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23" borderId="11" applyNumberFormat="0" applyAlignment="0" applyProtection="0">
      <alignment vertical="center"/>
    </xf>
    <xf numFmtId="0" fontId="28" fillId="0" borderId="0" applyNumberFormat="0" applyFill="0" applyBorder="0" applyAlignment="0" applyProtection="0">
      <alignment vertical="center"/>
    </xf>
    <xf numFmtId="0" fontId="29" fillId="7" borderId="6" applyNumberFormat="0" applyAlignment="0" applyProtection="0">
      <alignment vertical="center"/>
    </xf>
    <xf numFmtId="0" fontId="30" fillId="0" borderId="0"/>
    <xf numFmtId="0" fontId="31" fillId="4" borderId="0" applyNumberFormat="0" applyBorder="0" applyAlignment="0" applyProtection="0">
      <alignment vertical="center"/>
    </xf>
    <xf numFmtId="0" fontId="15" fillId="0" borderId="0">
      <alignment vertical="center"/>
    </xf>
    <xf numFmtId="0" fontId="10" fillId="0" borderId="0">
      <alignment vertical="center"/>
    </xf>
    <xf numFmtId="0" fontId="15" fillId="0" borderId="0"/>
    <xf numFmtId="0" fontId="9" fillId="0" borderId="0">
      <alignment vertical="center"/>
    </xf>
    <xf numFmtId="0" fontId="8" fillId="0" borderId="0">
      <alignment vertical="center"/>
    </xf>
    <xf numFmtId="0" fontId="7" fillId="0" borderId="0">
      <alignment vertical="center"/>
    </xf>
    <xf numFmtId="38" fontId="43" fillId="0" borderId="0" applyFont="0" applyFill="0" applyBorder="0" applyAlignment="0" applyProtection="0">
      <alignment vertical="center"/>
    </xf>
    <xf numFmtId="0" fontId="15" fillId="0" borderId="0"/>
    <xf numFmtId="0" fontId="43" fillId="0" borderId="0">
      <alignment vertical="center"/>
    </xf>
    <xf numFmtId="38" fontId="38"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15" fillId="0" borderId="0" applyFont="0" applyFill="0" applyBorder="0" applyAlignment="0" applyProtection="0"/>
    <xf numFmtId="0" fontId="15" fillId="0" borderId="0"/>
    <xf numFmtId="0" fontId="6" fillId="0" borderId="0">
      <alignment vertical="center"/>
    </xf>
    <xf numFmtId="0" fontId="5" fillId="0" borderId="0">
      <alignment vertical="center"/>
    </xf>
    <xf numFmtId="6" fontId="5" fillId="0" borderId="0" applyFont="0" applyFill="0" applyBorder="0" applyAlignment="0" applyProtection="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0" fontId="15" fillId="0" borderId="0"/>
    <xf numFmtId="0" fontId="38" fillId="0" borderId="0">
      <alignment vertical="center"/>
    </xf>
    <xf numFmtId="0" fontId="1" fillId="0" borderId="0">
      <alignment vertical="center"/>
    </xf>
    <xf numFmtId="0" fontId="15" fillId="0" borderId="0"/>
  </cellStyleXfs>
  <cellXfs count="185">
    <xf numFmtId="0" fontId="0" fillId="0" borderId="0" xfId="0"/>
    <xf numFmtId="0" fontId="15" fillId="0" borderId="0" xfId="0" applyFont="1"/>
    <xf numFmtId="0" fontId="32" fillId="0" borderId="17" xfId="49" applyFont="1" applyFill="1" applyBorder="1" applyAlignment="1">
      <alignment vertical="center" wrapText="1"/>
    </xf>
    <xf numFmtId="0" fontId="32" fillId="0" borderId="18" xfId="49" applyFont="1" applyFill="1" applyBorder="1" applyAlignment="1">
      <alignment vertical="center" wrapText="1"/>
    </xf>
    <xf numFmtId="0" fontId="39" fillId="0" borderId="0" xfId="74" applyFont="1" applyAlignment="1">
      <alignment vertical="center"/>
    </xf>
    <xf numFmtId="0" fontId="39" fillId="0" borderId="16" xfId="74" applyFont="1" applyBorder="1" applyAlignment="1" applyProtection="1">
      <alignment vertical="center"/>
      <protection locked="0"/>
    </xf>
    <xf numFmtId="0" fontId="39" fillId="0" borderId="0" xfId="74" applyFont="1" applyAlignment="1" applyProtection="1">
      <alignment vertical="center"/>
      <protection locked="0"/>
    </xf>
    <xf numFmtId="0" fontId="39" fillId="0" borderId="0" xfId="74" applyFont="1" applyFill="1" applyBorder="1" applyAlignment="1" applyProtection="1">
      <alignment horizontal="center" vertical="center" wrapText="1"/>
      <protection locked="0"/>
    </xf>
    <xf numFmtId="0" fontId="39" fillId="0" borderId="0" xfId="74" applyFont="1" applyAlignment="1" applyProtection="1">
      <alignment horizontal="distributed" vertical="center"/>
      <protection locked="0"/>
    </xf>
    <xf numFmtId="0" fontId="39" fillId="0" borderId="0" xfId="74" applyFont="1" applyFill="1" applyBorder="1" applyAlignment="1" applyProtection="1">
      <alignment horizontal="left" vertical="center"/>
      <protection locked="0"/>
    </xf>
    <xf numFmtId="0" fontId="39" fillId="0" borderId="0" xfId="74" applyFont="1" applyFill="1" applyBorder="1" applyAlignment="1" applyProtection="1">
      <alignment vertical="center"/>
      <protection locked="0"/>
    </xf>
    <xf numFmtId="0" fontId="15" fillId="0" borderId="0" xfId="58" applyFont="1" applyFill="1" applyBorder="1" applyAlignment="1" applyProtection="1">
      <alignment horizontal="center" vertical="center"/>
      <protection locked="0"/>
    </xf>
    <xf numFmtId="0" fontId="39" fillId="0" borderId="0" xfId="74" applyFont="1" applyFill="1" applyBorder="1" applyAlignment="1">
      <alignment vertical="center"/>
    </xf>
    <xf numFmtId="0" fontId="39" fillId="0" borderId="0" xfId="74" applyFont="1" applyFill="1" applyBorder="1" applyAlignment="1">
      <alignment horizontal="center" vertical="center" wrapText="1"/>
    </xf>
    <xf numFmtId="0" fontId="40" fillId="0" borderId="0" xfId="74" applyFont="1" applyAlignment="1">
      <alignment vertical="center"/>
    </xf>
    <xf numFmtId="0" fontId="39" fillId="0" borderId="20" xfId="74" applyFont="1" applyBorder="1" applyAlignment="1">
      <alignment horizontal="center" vertical="center"/>
    </xf>
    <xf numFmtId="38" fontId="39" fillId="0" borderId="20" xfId="74" applyNumberFormat="1" applyFont="1" applyBorder="1" applyAlignment="1">
      <alignment vertical="center"/>
    </xf>
    <xf numFmtId="0" fontId="39" fillId="0" borderId="20" xfId="74" applyFont="1" applyBorder="1" applyAlignment="1">
      <alignment horizontal="center" vertical="center" wrapText="1"/>
    </xf>
    <xf numFmtId="0" fontId="39" fillId="0" borderId="21" xfId="74" applyFont="1" applyBorder="1" applyAlignment="1">
      <alignment horizontal="center" vertical="center"/>
    </xf>
    <xf numFmtId="0" fontId="48" fillId="0" borderId="0" xfId="74" applyFont="1" applyAlignment="1">
      <alignment vertical="center"/>
    </xf>
    <xf numFmtId="0" fontId="46" fillId="0" borderId="16" xfId="74" applyFont="1" applyBorder="1" applyAlignment="1">
      <alignment vertical="center"/>
    </xf>
    <xf numFmtId="0" fontId="46" fillId="0" borderId="0" xfId="74" applyFont="1" applyAlignment="1">
      <alignment vertical="center" shrinkToFit="1"/>
    </xf>
    <xf numFmtId="0" fontId="32" fillId="0" borderId="0" xfId="49" applyFont="1" applyFill="1" applyBorder="1"/>
    <xf numFmtId="0" fontId="36" fillId="0" borderId="0" xfId="0" applyFont="1" applyAlignment="1"/>
    <xf numFmtId="0" fontId="37" fillId="0" borderId="0" xfId="0" applyFont="1" applyAlignment="1"/>
    <xf numFmtId="0" fontId="37" fillId="0" borderId="0" xfId="0" applyFont="1"/>
    <xf numFmtId="0" fontId="53" fillId="0" borderId="0" xfId="0" applyFont="1"/>
    <xf numFmtId="0" fontId="54" fillId="0" borderId="0" xfId="0" applyFont="1"/>
    <xf numFmtId="0" fontId="54" fillId="0" borderId="0" xfId="0" applyFont="1" applyAlignment="1">
      <alignment horizontal="center"/>
    </xf>
    <xf numFmtId="0" fontId="41" fillId="0" borderId="0" xfId="74" applyFont="1" applyAlignment="1" applyProtection="1">
      <alignment horizontal="center" vertical="center"/>
      <protection locked="0"/>
    </xf>
    <xf numFmtId="0" fontId="54" fillId="0" borderId="0" xfId="0" applyFont="1" applyAlignment="1">
      <alignment vertical="top"/>
    </xf>
    <xf numFmtId="0" fontId="41" fillId="0" borderId="0" xfId="59" applyFont="1" applyAlignment="1"/>
    <xf numFmtId="0" fontId="39" fillId="0" borderId="0" xfId="59" applyFont="1" applyAlignment="1"/>
    <xf numFmtId="0" fontId="39" fillId="0" borderId="20" xfId="74" applyNumberFormat="1" applyFont="1" applyBorder="1" applyAlignment="1">
      <alignment horizontal="center" vertical="center" shrinkToFit="1"/>
    </xf>
    <xf numFmtId="0" fontId="39" fillId="0" borderId="20" xfId="39" applyNumberFormat="1" applyFont="1" applyBorder="1" applyAlignment="1">
      <alignment horizontal="right" vertical="center" shrinkToFit="1"/>
    </xf>
    <xf numFmtId="0" fontId="39" fillId="0" borderId="20" xfId="39" applyNumberFormat="1" applyFont="1" applyBorder="1" applyAlignment="1" applyProtection="1">
      <alignment vertical="center" shrinkToFit="1"/>
      <protection locked="0"/>
    </xf>
    <xf numFmtId="0" fontId="39" fillId="0" borderId="20" xfId="39" applyNumberFormat="1" applyFont="1" applyBorder="1" applyAlignment="1">
      <alignment vertical="center" shrinkToFit="1"/>
    </xf>
    <xf numFmtId="0" fontId="39" fillId="0" borderId="20" xfId="57" applyNumberFormat="1" applyFont="1" applyBorder="1" applyAlignment="1">
      <alignment horizontal="right" vertical="center" shrinkToFit="1"/>
    </xf>
    <xf numFmtId="0" fontId="37" fillId="0" borderId="0" xfId="64" applyFont="1"/>
    <xf numFmtId="0" fontId="35" fillId="0" borderId="0" xfId="64" applyFont="1" applyAlignment="1">
      <alignment horizontal="center"/>
    </xf>
    <xf numFmtId="0" fontId="37" fillId="0" borderId="0" xfId="64" applyFont="1" applyAlignment="1">
      <alignment horizontal="distributed"/>
    </xf>
    <xf numFmtId="179" fontId="37" fillId="0" borderId="0" xfId="64" applyNumberFormat="1" applyFont="1" applyAlignment="1"/>
    <xf numFmtId="0" fontId="1" fillId="0" borderId="0" xfId="76" applyAlignment="1"/>
    <xf numFmtId="0" fontId="37" fillId="0" borderId="0" xfId="64" applyFont="1" applyAlignment="1">
      <alignment horizontal="left"/>
    </xf>
    <xf numFmtId="0" fontId="37" fillId="0" borderId="14" xfId="64" applyFont="1" applyBorder="1"/>
    <xf numFmtId="0" fontId="37" fillId="0" borderId="0" xfId="64" applyFont="1" applyBorder="1"/>
    <xf numFmtId="0" fontId="34" fillId="0" borderId="0" xfId="64" applyFont="1" applyBorder="1" applyAlignment="1"/>
    <xf numFmtId="0" fontId="15" fillId="0" borderId="0" xfId="64" applyBorder="1" applyAlignment="1"/>
    <xf numFmtId="0" fontId="34" fillId="0" borderId="0" xfId="64" applyFont="1" applyBorder="1" applyAlignment="1">
      <alignment horizontal="center"/>
    </xf>
    <xf numFmtId="0" fontId="37" fillId="0" borderId="0" xfId="64" applyFont="1" applyAlignment="1">
      <alignment horizontal="center"/>
    </xf>
    <xf numFmtId="0" fontId="37" fillId="0" borderId="0" xfId="64" applyFont="1" applyAlignment="1">
      <alignment horizontal="centerContinuous"/>
    </xf>
    <xf numFmtId="0" fontId="57" fillId="0" borderId="0" xfId="59" applyFont="1" applyAlignment="1">
      <alignment horizontal="left" vertical="center"/>
    </xf>
    <xf numFmtId="0" fontId="58" fillId="0" borderId="0" xfId="59" applyFont="1" applyAlignment="1">
      <alignment horizontal="center"/>
    </xf>
    <xf numFmtId="0" fontId="39" fillId="0" borderId="0" xfId="59" quotePrefix="1" applyFont="1" applyAlignment="1">
      <alignment horizontal="center"/>
    </xf>
    <xf numFmtId="0" fontId="59" fillId="0" borderId="0" xfId="59" applyFont="1" applyAlignment="1"/>
    <xf numFmtId="0" fontId="39" fillId="0" borderId="0" xfId="59" applyFont="1" applyBorder="1" applyAlignment="1"/>
    <xf numFmtId="0" fontId="48" fillId="0" borderId="0" xfId="59" applyFont="1" applyAlignment="1"/>
    <xf numFmtId="0" fontId="59" fillId="0" borderId="0" xfId="59" applyFont="1" applyAlignment="1">
      <alignment horizontal="left"/>
    </xf>
    <xf numFmtId="0" fontId="48" fillId="0" borderId="0" xfId="59" applyFont="1" applyAlignment="1">
      <alignment horizontal="left"/>
    </xf>
    <xf numFmtId="0" fontId="39" fillId="0" borderId="0" xfId="59" applyFont="1" applyAlignment="1">
      <alignment horizontal="left"/>
    </xf>
    <xf numFmtId="0" fontId="56" fillId="0" borderId="0" xfId="59" applyFont="1" applyAlignment="1">
      <alignment horizontal="left"/>
    </xf>
    <xf numFmtId="0" fontId="60" fillId="0" borderId="0" xfId="59" applyFont="1" applyAlignment="1"/>
    <xf numFmtId="0" fontId="61" fillId="0" borderId="0" xfId="59" applyFont="1" applyAlignment="1"/>
    <xf numFmtId="0" fontId="39" fillId="0" borderId="0" xfId="59" quotePrefix="1" applyFont="1" applyAlignment="1"/>
    <xf numFmtId="0" fontId="39" fillId="0" borderId="19" xfId="59" applyFont="1" applyBorder="1" applyAlignment="1"/>
    <xf numFmtId="0" fontId="39" fillId="0" borderId="26" xfId="59" applyFont="1" applyBorder="1" applyAlignment="1"/>
    <xf numFmtId="0" fontId="39" fillId="0" borderId="34" xfId="59" applyFont="1" applyBorder="1" applyAlignment="1"/>
    <xf numFmtId="0" fontId="39" fillId="0" borderId="0" xfId="59" quotePrefix="1" applyFont="1" applyBorder="1" applyAlignment="1"/>
    <xf numFmtId="0" fontId="39" fillId="0" borderId="0" xfId="59" quotePrefix="1" applyFont="1" applyAlignment="1">
      <alignment horizontal="right"/>
    </xf>
    <xf numFmtId="0" fontId="39" fillId="0" borderId="0" xfId="59" applyFont="1" applyBorder="1" applyAlignment="1">
      <alignment vertical="top"/>
    </xf>
    <xf numFmtId="0" fontId="41" fillId="0" borderId="13" xfId="59" quotePrefix="1" applyFont="1" applyBorder="1" applyAlignment="1"/>
    <xf numFmtId="0" fontId="39" fillId="0" borderId="14" xfId="59" applyFont="1" applyBorder="1" applyAlignment="1">
      <alignment vertical="top"/>
    </xf>
    <xf numFmtId="0" fontId="39" fillId="0" borderId="23" xfId="59" applyFont="1" applyBorder="1" applyAlignment="1">
      <alignment vertical="top"/>
    </xf>
    <xf numFmtId="0" fontId="41" fillId="0" borderId="19" xfId="59" applyFont="1" applyBorder="1" applyAlignment="1"/>
    <xf numFmtId="0" fontId="39" fillId="0" borderId="15" xfId="59" applyFont="1" applyBorder="1" applyAlignment="1"/>
    <xf numFmtId="0" fontId="39" fillId="0" borderId="16" xfId="59" applyFont="1" applyBorder="1" applyAlignment="1"/>
    <xf numFmtId="0" fontId="41" fillId="0" borderId="15" xfId="59" applyFont="1" applyBorder="1" applyAlignment="1"/>
    <xf numFmtId="0" fontId="39" fillId="0" borderId="22" xfId="59" applyFont="1" applyBorder="1" applyAlignment="1"/>
    <xf numFmtId="0" fontId="39" fillId="0" borderId="0" xfId="59" applyFont="1" applyAlignment="1">
      <alignment horizontal="center"/>
    </xf>
    <xf numFmtId="0" fontId="37" fillId="0" borderId="0" xfId="59" applyFont="1" applyAlignment="1"/>
    <xf numFmtId="0" fontId="37" fillId="0" borderId="0" xfId="59" applyFont="1" applyBorder="1" applyAlignment="1"/>
    <xf numFmtId="0" fontId="37" fillId="0" borderId="0" xfId="59" applyFont="1" applyBorder="1" applyAlignment="1">
      <alignment horizontal="distributed"/>
    </xf>
    <xf numFmtId="0" fontId="37" fillId="0" borderId="0" xfId="59" applyFont="1" applyBorder="1" applyAlignment="1">
      <alignment horizontal="center"/>
    </xf>
    <xf numFmtId="0" fontId="37" fillId="0" borderId="0" xfId="59" applyFont="1" applyBorder="1" applyAlignment="1">
      <alignment horizontal="left"/>
    </xf>
    <xf numFmtId="0" fontId="37" fillId="0" borderId="0" xfId="59" applyFont="1" applyBorder="1" applyAlignment="1">
      <alignment horizontal="left" vertical="center"/>
    </xf>
    <xf numFmtId="0" fontId="58" fillId="0" borderId="0" xfId="59" applyFont="1" applyAlignment="1"/>
    <xf numFmtId="3" fontId="39" fillId="0" borderId="20" xfId="39" applyNumberFormat="1" applyFont="1" applyBorder="1" applyAlignment="1">
      <alignment vertical="center" shrinkToFit="1"/>
    </xf>
    <xf numFmtId="0" fontId="32" fillId="0" borderId="30" xfId="49" applyFont="1" applyFill="1" applyBorder="1" applyAlignment="1">
      <alignment vertical="center"/>
    </xf>
    <xf numFmtId="0" fontId="32" fillId="0" borderId="31" xfId="49" applyFont="1" applyFill="1" applyBorder="1" applyAlignment="1">
      <alignment vertical="center"/>
    </xf>
    <xf numFmtId="0" fontId="32" fillId="0" borderId="25" xfId="49" applyFont="1" applyFill="1" applyBorder="1" applyAlignment="1">
      <alignment vertical="center" wrapText="1"/>
    </xf>
    <xf numFmtId="0" fontId="32" fillId="0" borderId="37" xfId="49" applyFont="1" applyFill="1" applyBorder="1" applyAlignment="1">
      <alignment vertical="center" wrapText="1"/>
    </xf>
    <xf numFmtId="0" fontId="32" fillId="0" borderId="31" xfId="49" applyFont="1" applyFill="1" applyBorder="1" applyAlignment="1">
      <alignment horizontal="center" vertical="center" shrinkToFit="1"/>
    </xf>
    <xf numFmtId="3" fontId="32" fillId="0" borderId="12" xfId="0" applyNumberFormat="1" applyFont="1" applyBorder="1" applyAlignment="1">
      <alignment shrinkToFit="1"/>
    </xf>
    <xf numFmtId="0" fontId="32" fillId="0" borderId="12" xfId="0" applyFont="1" applyBorder="1" applyAlignment="1">
      <alignment shrinkToFit="1"/>
    </xf>
    <xf numFmtId="0" fontId="32" fillId="0" borderId="31" xfId="49" applyFont="1" applyFill="1" applyBorder="1" applyAlignment="1">
      <alignment vertical="center" wrapText="1"/>
    </xf>
    <xf numFmtId="0" fontId="32" fillId="0" borderId="36" xfId="49" applyFont="1" applyFill="1" applyBorder="1" applyAlignment="1">
      <alignment vertical="center" wrapText="1"/>
    </xf>
    <xf numFmtId="0" fontId="32" fillId="0" borderId="27" xfId="49" applyFont="1" applyFill="1" applyBorder="1" applyAlignment="1">
      <alignment vertical="center"/>
    </xf>
    <xf numFmtId="0" fontId="32" fillId="0" borderId="20" xfId="49" applyFont="1" applyFill="1" applyBorder="1" applyAlignment="1">
      <alignment vertical="center"/>
    </xf>
    <xf numFmtId="0" fontId="32" fillId="0" borderId="2" xfId="49" applyFont="1" applyFill="1" applyBorder="1" applyAlignment="1">
      <alignment vertical="center" wrapText="1"/>
    </xf>
    <xf numFmtId="0" fontId="32" fillId="0" borderId="24" xfId="49" applyFont="1" applyFill="1" applyBorder="1" applyAlignment="1">
      <alignment vertical="center" wrapText="1"/>
    </xf>
    <xf numFmtId="0" fontId="32" fillId="0" borderId="20" xfId="49" applyFont="1" applyFill="1" applyBorder="1" applyAlignment="1">
      <alignment horizontal="center" vertical="center" shrinkToFit="1"/>
    </xf>
    <xf numFmtId="0" fontId="32" fillId="0" borderId="17" xfId="49" applyNumberFormat="1" applyFont="1" applyFill="1" applyBorder="1" applyAlignment="1">
      <alignment horizontal="right" vertical="center"/>
    </xf>
    <xf numFmtId="0" fontId="32" fillId="0" borderId="2" xfId="49" applyNumberFormat="1" applyFont="1" applyFill="1" applyBorder="1" applyAlignment="1">
      <alignment horizontal="right" vertical="center"/>
    </xf>
    <xf numFmtId="0" fontId="32" fillId="0" borderId="24" xfId="49" applyNumberFormat="1" applyFont="1" applyFill="1" applyBorder="1" applyAlignment="1">
      <alignment horizontal="right" vertical="center"/>
    </xf>
    <xf numFmtId="38" fontId="32" fillId="0" borderId="17" xfId="39" applyFont="1" applyFill="1" applyBorder="1" applyAlignment="1">
      <alignment horizontal="right" vertical="center"/>
    </xf>
    <xf numFmtId="38" fontId="32" fillId="0" borderId="2" xfId="39" applyFont="1" applyFill="1" applyBorder="1" applyAlignment="1">
      <alignment horizontal="right" vertical="center"/>
    </xf>
    <xf numFmtId="38" fontId="32" fillId="0" borderId="24" xfId="39" applyFont="1" applyFill="1" applyBorder="1" applyAlignment="1">
      <alignment horizontal="right" vertical="center"/>
    </xf>
    <xf numFmtId="0" fontId="32" fillId="0" borderId="20" xfId="49" applyFont="1" applyFill="1" applyBorder="1" applyAlignment="1">
      <alignment vertical="center" wrapText="1"/>
    </xf>
    <xf numFmtId="0" fontId="32" fillId="0" borderId="28" xfId="49" applyFont="1" applyFill="1" applyBorder="1" applyAlignment="1">
      <alignment vertical="center" wrapText="1"/>
    </xf>
    <xf numFmtId="0" fontId="32" fillId="0" borderId="21" xfId="49" applyFont="1" applyFill="1" applyBorder="1" applyAlignment="1">
      <alignment horizontal="center" vertical="center" shrinkToFit="1"/>
    </xf>
    <xf numFmtId="0" fontId="32" fillId="0" borderId="35" xfId="49" applyFont="1" applyFill="1" applyBorder="1" applyAlignment="1">
      <alignment vertical="center"/>
    </xf>
    <xf numFmtId="0" fontId="32" fillId="0" borderId="21" xfId="49" applyFont="1" applyFill="1" applyBorder="1" applyAlignment="1">
      <alignment vertical="center"/>
    </xf>
    <xf numFmtId="0" fontId="32" fillId="0" borderId="21" xfId="49" applyFont="1" applyFill="1" applyBorder="1" applyAlignment="1">
      <alignment vertical="center" wrapText="1"/>
    </xf>
    <xf numFmtId="0" fontId="32" fillId="0" borderId="29" xfId="49" applyFont="1" applyFill="1" applyBorder="1" applyAlignment="1">
      <alignment vertical="center" wrapText="1"/>
    </xf>
    <xf numFmtId="0" fontId="32" fillId="0" borderId="0" xfId="49" applyFont="1" applyFill="1" applyBorder="1" applyAlignment="1">
      <alignment horizontal="right"/>
    </xf>
    <xf numFmtId="0" fontId="47" fillId="0" borderId="0" xfId="49" applyFont="1" applyFill="1" applyBorder="1" applyAlignment="1">
      <alignment horizontal="center" vertical="center"/>
    </xf>
    <xf numFmtId="0" fontId="32" fillId="0" borderId="38" xfId="49" applyFont="1" applyFill="1" applyBorder="1" applyAlignment="1">
      <alignment horizontal="center" vertical="center"/>
    </xf>
    <xf numFmtId="0" fontId="32" fillId="0" borderId="39" xfId="49" applyFont="1" applyFill="1" applyBorder="1" applyAlignment="1">
      <alignment horizontal="center" vertical="center"/>
    </xf>
    <xf numFmtId="0" fontId="32" fillId="0" borderId="32" xfId="49" applyFont="1" applyFill="1" applyBorder="1" applyAlignment="1">
      <alignment horizontal="center" vertical="center" shrinkToFit="1"/>
    </xf>
    <xf numFmtId="0" fontId="32" fillId="0" borderId="33" xfId="49" applyFont="1" applyFill="1" applyBorder="1" applyAlignment="1">
      <alignment horizontal="center" vertical="center" shrinkToFit="1"/>
    </xf>
    <xf numFmtId="0" fontId="32" fillId="0" borderId="40" xfId="49" applyFont="1" applyFill="1" applyBorder="1" applyAlignment="1">
      <alignment horizontal="center" vertical="center" shrinkToFit="1"/>
    </xf>
    <xf numFmtId="0" fontId="32" fillId="0" borderId="41" xfId="49" applyFont="1" applyFill="1" applyBorder="1" applyAlignment="1">
      <alignment horizontal="center" vertical="center"/>
    </xf>
    <xf numFmtId="0" fontId="39" fillId="0" borderId="17" xfId="74" applyNumberFormat="1" applyFont="1" applyBorder="1" applyAlignment="1">
      <alignment horizontal="left" vertical="center" wrapText="1"/>
    </xf>
    <xf numFmtId="0" fontId="39" fillId="0" borderId="24" xfId="74" applyNumberFormat="1" applyFont="1" applyBorder="1" applyAlignment="1">
      <alignment horizontal="left" vertical="center" wrapText="1"/>
    </xf>
    <xf numFmtId="0" fontId="39" fillId="0" borderId="17" xfId="74" applyNumberFormat="1" applyFont="1" applyBorder="1" applyAlignment="1">
      <alignment vertical="center" wrapText="1"/>
    </xf>
    <xf numFmtId="0" fontId="39" fillId="0" borderId="24" xfId="74" applyNumberFormat="1" applyFont="1" applyBorder="1" applyAlignment="1">
      <alignment vertical="center" wrapText="1"/>
    </xf>
    <xf numFmtId="188" fontId="49" fillId="0" borderId="14" xfId="39" applyNumberFormat="1" applyFont="1" applyBorder="1" applyAlignment="1" applyProtection="1">
      <alignment horizontal="center" vertical="center"/>
      <protection locked="0"/>
    </xf>
    <xf numFmtId="0" fontId="0" fillId="0" borderId="14" xfId="0" applyBorder="1" applyAlignment="1">
      <alignment horizontal="center" vertical="center"/>
    </xf>
    <xf numFmtId="0" fontId="0" fillId="0" borderId="23" xfId="0"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46" fillId="0" borderId="16" xfId="74" applyFont="1" applyFill="1" applyBorder="1" applyAlignment="1">
      <alignment vertical="center"/>
    </xf>
    <xf numFmtId="0" fontId="39" fillId="0" borderId="17" xfId="74" applyFont="1" applyBorder="1" applyAlignment="1">
      <alignment horizontal="center" vertical="center"/>
    </xf>
    <xf numFmtId="0" fontId="39" fillId="0" borderId="24" xfId="74" applyFont="1" applyBorder="1" applyAlignment="1">
      <alignment horizontal="center" vertical="center"/>
    </xf>
    <xf numFmtId="0" fontId="39" fillId="0" borderId="2" xfId="74" applyNumberFormat="1" applyFont="1" applyBorder="1" applyAlignment="1">
      <alignment horizontal="left" vertical="center" wrapText="1"/>
    </xf>
    <xf numFmtId="0" fontId="0" fillId="0" borderId="2" xfId="0" applyNumberFormat="1" applyBorder="1" applyAlignment="1">
      <alignment vertical="center" wrapText="1"/>
    </xf>
    <xf numFmtId="0" fontId="0" fillId="0" borderId="24" xfId="0" applyNumberFormat="1" applyBorder="1" applyAlignment="1">
      <alignment vertical="center" wrapText="1"/>
    </xf>
    <xf numFmtId="0" fontId="50" fillId="0" borderId="16" xfId="74" applyFont="1" applyBorder="1" applyAlignment="1">
      <alignment horizontal="center" vertical="center"/>
    </xf>
    <xf numFmtId="188" fontId="49" fillId="0" borderId="13" xfId="39" applyNumberFormat="1" applyFont="1" applyBorder="1" applyAlignment="1" applyProtection="1">
      <alignment horizontal="center" vertical="center"/>
      <protection locked="0"/>
    </xf>
    <xf numFmtId="188" fontId="49" fillId="0" borderId="15" xfId="39" applyNumberFormat="1" applyFont="1" applyBorder="1" applyAlignment="1" applyProtection="1">
      <alignment horizontal="center" vertical="center"/>
      <protection locked="0"/>
    </xf>
    <xf numFmtId="0" fontId="39" fillId="0" borderId="0" xfId="74" applyFont="1" applyAlignment="1" applyProtection="1">
      <alignment horizontal="distributed" vertical="center"/>
      <protection locked="0"/>
    </xf>
    <xf numFmtId="0" fontId="39" fillId="0" borderId="2" xfId="74" applyFont="1" applyBorder="1" applyAlignment="1">
      <alignment horizontal="center" vertical="center"/>
    </xf>
    <xf numFmtId="179" fontId="39" fillId="0" borderId="17" xfId="74" applyNumberFormat="1" applyFont="1" applyBorder="1" applyAlignment="1">
      <alignment horizontal="center" vertical="center" wrapText="1"/>
    </xf>
    <xf numFmtId="179" fontId="39" fillId="0" borderId="2" xfId="74" applyNumberFormat="1" applyFont="1" applyBorder="1" applyAlignment="1">
      <alignment horizontal="center" vertical="center" wrapText="1"/>
    </xf>
    <xf numFmtId="179" fontId="39" fillId="0" borderId="24" xfId="74" applyNumberFormat="1" applyFont="1" applyBorder="1" applyAlignment="1">
      <alignment horizontal="center" vertical="center" wrapText="1"/>
    </xf>
    <xf numFmtId="0" fontId="39" fillId="0" borderId="0" xfId="74" applyFont="1" applyAlignment="1">
      <alignment horizontal="left" vertical="center" wrapText="1"/>
    </xf>
    <xf numFmtId="0" fontId="39" fillId="0" borderId="0" xfId="74" applyFont="1" applyFill="1" applyBorder="1" applyAlignment="1" applyProtection="1">
      <alignment horizontal="distributed" vertical="center" wrapText="1"/>
      <protection locked="0"/>
    </xf>
    <xf numFmtId="179" fontId="40" fillId="0" borderId="0" xfId="74" applyNumberFormat="1" applyFont="1" applyAlignment="1">
      <alignment horizontal="distributed" indent="2"/>
    </xf>
    <xf numFmtId="0" fontId="0" fillId="0" borderId="0" xfId="0" applyAlignment="1">
      <alignment horizontal="distributed" indent="2"/>
    </xf>
    <xf numFmtId="3" fontId="32" fillId="0" borderId="21" xfId="40" applyNumberFormat="1" applyFont="1" applyFill="1" applyBorder="1" applyAlignment="1">
      <alignment vertical="center"/>
    </xf>
    <xf numFmtId="0" fontId="32" fillId="0" borderId="18" xfId="49" applyNumberFormat="1" applyFont="1" applyFill="1" applyBorder="1" applyAlignment="1">
      <alignment horizontal="right" vertical="center"/>
    </xf>
    <xf numFmtId="0" fontId="32" fillId="0" borderId="25" xfId="49" applyNumberFormat="1" applyFont="1" applyFill="1" applyBorder="1" applyAlignment="1">
      <alignment horizontal="right" vertical="center"/>
    </xf>
    <xf numFmtId="0" fontId="32" fillId="0" borderId="37" xfId="49" applyNumberFormat="1" applyFont="1" applyFill="1" applyBorder="1" applyAlignment="1">
      <alignment horizontal="right" vertical="center"/>
    </xf>
    <xf numFmtId="38" fontId="32" fillId="0" borderId="18" xfId="39" applyFont="1" applyFill="1" applyBorder="1" applyAlignment="1">
      <alignment horizontal="right" vertical="center"/>
    </xf>
    <xf numFmtId="38" fontId="32" fillId="0" borderId="25" xfId="39" applyFont="1" applyFill="1" applyBorder="1" applyAlignment="1">
      <alignment horizontal="right" vertical="center"/>
    </xf>
    <xf numFmtId="38" fontId="32" fillId="0" borderId="37" xfId="39" applyFont="1" applyFill="1" applyBorder="1" applyAlignment="1">
      <alignment horizontal="right" vertical="center"/>
    </xf>
    <xf numFmtId="0" fontId="37" fillId="0" borderId="0" xfId="59" applyFont="1" applyAlignment="1">
      <alignment horizontal="left" vertical="top" wrapText="1"/>
    </xf>
    <xf numFmtId="0" fontId="58" fillId="0" borderId="0" xfId="59" applyFont="1" applyAlignment="1">
      <alignment horizontal="center"/>
    </xf>
    <xf numFmtId="0" fontId="56" fillId="0" borderId="0" xfId="59" applyFont="1" applyAlignment="1">
      <alignment horizontal="left"/>
    </xf>
    <xf numFmtId="0" fontId="39" fillId="0" borderId="0" xfId="59" applyFont="1" applyAlignment="1">
      <alignment horizontal="left"/>
    </xf>
    <xf numFmtId="0" fontId="41" fillId="0" borderId="17" xfId="59" applyFont="1" applyBorder="1" applyAlignment="1">
      <alignment horizontal="center" vertical="center"/>
    </xf>
    <xf numFmtId="0" fontId="41" fillId="0" borderId="2" xfId="59" applyFont="1" applyBorder="1" applyAlignment="1">
      <alignment horizontal="center" vertical="center"/>
    </xf>
    <xf numFmtId="0" fontId="41" fillId="0" borderId="24" xfId="59" applyFont="1" applyBorder="1" applyAlignment="1">
      <alignment horizontal="center" vertical="center"/>
    </xf>
    <xf numFmtId="0" fontId="39" fillId="0" borderId="16" xfId="59" applyFont="1" applyBorder="1" applyAlignment="1">
      <alignment horizontal="center"/>
    </xf>
    <xf numFmtId="0" fontId="41" fillId="0" borderId="0" xfId="59" applyFont="1" applyAlignment="1">
      <alignment horizontal="center" vertical="center" textRotation="255"/>
    </xf>
    <xf numFmtId="0" fontId="62" fillId="0" borderId="13" xfId="59" applyFont="1" applyBorder="1" applyAlignment="1">
      <alignment horizontal="center"/>
    </xf>
    <xf numFmtId="0" fontId="62" fillId="0" borderId="14" xfId="59" applyFont="1" applyBorder="1" applyAlignment="1">
      <alignment horizontal="center"/>
    </xf>
    <xf numFmtId="0" fontId="62" fillId="0" borderId="23" xfId="59" applyFont="1" applyBorder="1" applyAlignment="1">
      <alignment horizontal="center"/>
    </xf>
    <xf numFmtId="0" fontId="48" fillId="0" borderId="0" xfId="59" applyFont="1" applyBorder="1" applyAlignment="1">
      <alignment horizontal="center" vertical="top"/>
    </xf>
    <xf numFmtId="179" fontId="37" fillId="0" borderId="0" xfId="64" applyNumberFormat="1" applyFont="1" applyAlignment="1">
      <alignment horizontal="left"/>
    </xf>
    <xf numFmtId="179" fontId="0" fillId="0" borderId="0" xfId="0" applyNumberFormat="1" applyAlignment="1">
      <alignment horizontal="left"/>
    </xf>
    <xf numFmtId="0" fontId="37" fillId="0" borderId="0" xfId="64" applyFont="1" applyAlignment="1">
      <alignment horizontal="left"/>
    </xf>
    <xf numFmtId="0" fontId="34" fillId="0" borderId="0" xfId="64" applyFont="1" applyBorder="1" applyAlignment="1">
      <alignment horizontal="left"/>
    </xf>
    <xf numFmtId="0" fontId="34" fillId="0" borderId="0" xfId="64" applyFont="1" applyBorder="1" applyAlignment="1">
      <alignment horizontal="right"/>
    </xf>
    <xf numFmtId="0" fontId="35" fillId="0" borderId="0" xfId="64" applyFont="1" applyAlignment="1">
      <alignment horizontal="center"/>
    </xf>
    <xf numFmtId="179" fontId="37" fillId="0" borderId="0" xfId="64" applyNumberFormat="1" applyFont="1" applyAlignment="1"/>
    <xf numFmtId="0" fontId="1" fillId="0" borderId="0" xfId="76" applyAlignment="1"/>
    <xf numFmtId="49" fontId="37" fillId="0" borderId="0" xfId="64" applyNumberFormat="1" applyFont="1" applyAlignment="1">
      <alignment horizontal="left"/>
    </xf>
    <xf numFmtId="0" fontId="37" fillId="0" borderId="0" xfId="64" applyNumberFormat="1" applyFont="1" applyAlignment="1">
      <alignment horizontal="left"/>
    </xf>
    <xf numFmtId="0" fontId="0" fillId="0" borderId="25" xfId="0" applyBorder="1" applyAlignment="1">
      <alignment vertical="center"/>
    </xf>
    <xf numFmtId="0" fontId="0" fillId="0" borderId="37" xfId="0" applyBorder="1" applyAlignment="1">
      <alignment vertical="center"/>
    </xf>
    <xf numFmtId="0" fontId="0" fillId="0" borderId="2" xfId="0" applyBorder="1" applyAlignment="1">
      <alignment vertical="center"/>
    </xf>
    <xf numFmtId="0" fontId="0" fillId="0" borderId="24" xfId="0" applyBorder="1" applyAlignment="1">
      <alignment vertical="center"/>
    </xf>
    <xf numFmtId="0" fontId="0" fillId="0" borderId="33" xfId="0" applyBorder="1" applyAlignment="1">
      <alignment horizontal="center" vertical="center"/>
    </xf>
    <xf numFmtId="0" fontId="0" fillId="0" borderId="40" xfId="0" applyBorder="1" applyAlignment="1">
      <alignment horizontal="center" vertical="center"/>
    </xf>
  </cellXfs>
  <cellStyles count="7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Header1" xfId="19" xr:uid="{00000000-0005-0000-0000-000012000000}"/>
    <cellStyle name="Header2" xfId="20" xr:uid="{00000000-0005-0000-0000-000013000000}"/>
    <cellStyle name="Millares [0]_Neuma01" xfId="21" xr:uid="{00000000-0005-0000-0000-000014000000}"/>
    <cellStyle name="Millares_Neuma01" xfId="22" xr:uid="{00000000-0005-0000-0000-000015000000}"/>
    <cellStyle name="Moneda [0]_Neuma01" xfId="23" xr:uid="{00000000-0005-0000-0000-000016000000}"/>
    <cellStyle name="Moneda_Neuma01" xfId="24" xr:uid="{00000000-0005-0000-0000-000017000000}"/>
    <cellStyle name="アクセント 1" xfId="25" builtinId="29" customBuiltin="1"/>
    <cellStyle name="アクセント 2" xfId="26" builtinId="33" customBuiltin="1"/>
    <cellStyle name="アクセント 3" xfId="27" builtinId="37" customBuiltin="1"/>
    <cellStyle name="アクセント 4" xfId="28" builtinId="41" customBuiltin="1"/>
    <cellStyle name="アクセント 5" xfId="29" builtinId="45" customBuiltin="1"/>
    <cellStyle name="アクセント 6" xfId="30" builtinId="49" customBuiltin="1"/>
    <cellStyle name="タイトル" xfId="31" builtinId="15" customBuiltin="1"/>
    <cellStyle name="チェック セル" xfId="32" builtinId="23" customBuiltin="1"/>
    <cellStyle name="どちらでもない" xfId="33" builtinId="28" customBuiltin="1"/>
    <cellStyle name="メモ" xfId="34" builtinId="10" customBuiltin="1"/>
    <cellStyle name="リンク セル" xfId="35" builtinId="24" customBuiltin="1"/>
    <cellStyle name="悪い" xfId="36" builtinId="27" customBuiltin="1"/>
    <cellStyle name="計算" xfId="37" builtinId="22" customBuiltin="1"/>
    <cellStyle name="警告文" xfId="38" builtinId="11" customBuiltin="1"/>
    <cellStyle name="桁区切り" xfId="39" builtinId="6"/>
    <cellStyle name="桁区切り 2" xfId="40" xr:uid="{00000000-0005-0000-0000-000028000000}"/>
    <cellStyle name="桁区切り 2 2" xfId="63" xr:uid="{00000000-0005-0000-0000-000029000000}"/>
    <cellStyle name="桁区切り 3" xfId="57" xr:uid="{00000000-0005-0000-0000-00002A000000}"/>
    <cellStyle name="桁区切り 4" xfId="60" xr:uid="{00000000-0005-0000-0000-00002B000000}"/>
    <cellStyle name="桁区切り 5" xfId="68" xr:uid="{00000000-0005-0000-0000-00002C000000}"/>
    <cellStyle name="桁区切り 5 2" xfId="73" xr:uid="{00000000-0005-0000-0000-00002D000000}"/>
    <cellStyle name="桁区切り 6" xfId="62" xr:uid="{00000000-0005-0000-0000-00002E000000}"/>
    <cellStyle name="桁区切り 6 2" xfId="70" xr:uid="{00000000-0005-0000-0000-00002F000000}"/>
    <cellStyle name="見出し 1" xfId="41" builtinId="16" customBuiltin="1"/>
    <cellStyle name="見出し 2" xfId="42" builtinId="17" customBuiltin="1"/>
    <cellStyle name="見出し 3" xfId="43" builtinId="18" customBuiltin="1"/>
    <cellStyle name="見出し 4" xfId="44" builtinId="19" customBuiltin="1"/>
    <cellStyle name="集計" xfId="45" builtinId="25" customBuiltin="1"/>
    <cellStyle name="出力" xfId="46" builtinId="21" customBuiltin="1"/>
    <cellStyle name="説明文" xfId="47" builtinId="53" customBuiltin="1"/>
    <cellStyle name="通貨 2" xfId="67" xr:uid="{00000000-0005-0000-0000-000037000000}"/>
    <cellStyle name="通貨 2 2" xfId="72" xr:uid="{00000000-0005-0000-0000-000038000000}"/>
    <cellStyle name="入力" xfId="48" builtinId="20" customBuiltin="1"/>
    <cellStyle name="標準" xfId="0" builtinId="0" customBuiltin="1"/>
    <cellStyle name="標準 2" xfId="51" xr:uid="{00000000-0005-0000-0000-00003B000000}"/>
    <cellStyle name="標準 2 2" xfId="53" xr:uid="{00000000-0005-0000-0000-00003C000000}"/>
    <cellStyle name="標準 2 2 2" xfId="77" xr:uid="{7A1F53C7-DA89-4E5B-97B5-9BDEB4F1382D}"/>
    <cellStyle name="標準 3" xfId="52" xr:uid="{00000000-0005-0000-0000-00003D000000}"/>
    <cellStyle name="標準 3 2" xfId="59" xr:uid="{00000000-0005-0000-0000-00003E000000}"/>
    <cellStyle name="標準 3 3" xfId="64" xr:uid="{00000000-0005-0000-0000-00003F000000}"/>
    <cellStyle name="標準 4" xfId="54" xr:uid="{00000000-0005-0000-0000-000040000000}"/>
    <cellStyle name="標準 5" xfId="55" xr:uid="{00000000-0005-0000-0000-000041000000}"/>
    <cellStyle name="標準 6" xfId="56" xr:uid="{00000000-0005-0000-0000-000042000000}"/>
    <cellStyle name="標準 7" xfId="65" xr:uid="{00000000-0005-0000-0000-000043000000}"/>
    <cellStyle name="標準 7 2" xfId="76" xr:uid="{891CB407-C4D6-4830-97CA-BE09B4CF648E}"/>
    <cellStyle name="標準 8" xfId="75" xr:uid="{00000000-0005-0000-0000-000044000000}"/>
    <cellStyle name="標準 8 3" xfId="66" xr:uid="{00000000-0005-0000-0000-000045000000}"/>
    <cellStyle name="標準 8 3 2" xfId="71" xr:uid="{00000000-0005-0000-0000-000046000000}"/>
    <cellStyle name="標準 9" xfId="61" xr:uid="{00000000-0005-0000-0000-000047000000}"/>
    <cellStyle name="標準 9 2" xfId="69" xr:uid="{00000000-0005-0000-0000-000048000000}"/>
    <cellStyle name="標準_札請求完了請書　見本.3xls" xfId="58" xr:uid="{00000000-0005-0000-0000-000049000000}"/>
    <cellStyle name="標準_入札（見積）書単価契約" xfId="74" xr:uid="{00000000-0005-0000-0000-00004B000000}"/>
    <cellStyle name="標準_物品調達伺" xfId="49" xr:uid="{00000000-0005-0000-0000-00004C000000}"/>
    <cellStyle name="良い" xfId="50" builtinId="26" customBuiltin="1"/>
  </cellStyles>
  <dxfs count="1">
    <dxf>
      <numFmt numFmtId="196" formatCode="&quot;令和元年&quot;m&quot;月&quot;d&quot;日&quot;"/>
    </dxf>
  </dxfs>
  <tableStyles count="0" defaultTableStyle="TableStyleMedium9" defaultPivotStyle="PivotStyleLight16"/>
  <colors>
    <mruColors>
      <color rgb="FFFFFFCC"/>
      <color rgb="FFCCFFCC"/>
      <color rgb="FFFF99FF"/>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10</xdr:col>
      <xdr:colOff>318246</xdr:colOff>
      <xdr:row>11</xdr:row>
      <xdr:rowOff>112060</xdr:rowOff>
    </xdr:from>
    <xdr:to>
      <xdr:col>14</xdr:col>
      <xdr:colOff>251012</xdr:colOff>
      <xdr:row>15</xdr:row>
      <xdr:rowOff>235325</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6665258" y="2801472"/>
          <a:ext cx="2407025" cy="1485900"/>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ysClr val="windowText" lastClr="000000"/>
              </a:solidFill>
            </a:rPr>
            <a:t>見積書　提出部数：１部</a:t>
          </a:r>
          <a:endParaRPr kumimoji="1" lang="en-US" altLang="ja-JP" sz="1400" b="1" u="sng">
            <a:solidFill>
              <a:sysClr val="windowText" lastClr="000000"/>
            </a:solidFill>
          </a:endParaRPr>
        </a:p>
        <a:p>
          <a:pPr algn="l"/>
          <a:r>
            <a:rPr kumimoji="1" lang="en-US" altLang="ja-JP" sz="1400" b="1" u="none">
              <a:solidFill>
                <a:srgbClr val="FF0000"/>
              </a:solidFill>
            </a:rPr>
            <a:t>※</a:t>
          </a:r>
          <a:r>
            <a:rPr kumimoji="1" lang="ja-JP" altLang="en-US" sz="1400" b="1" u="none">
              <a:solidFill>
                <a:srgbClr val="FF0000"/>
              </a:solidFill>
            </a:rPr>
            <a:t>金額は税抜価格で記入してください。</a:t>
          </a:r>
          <a:endParaRPr kumimoji="1" lang="en-US" altLang="ja-JP" sz="1400" b="1" u="none">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247650</xdr:colOff>
      <xdr:row>20</xdr:row>
      <xdr:rowOff>47625</xdr:rowOff>
    </xdr:from>
    <xdr:to>
      <xdr:col>9</xdr:col>
      <xdr:colOff>209550</xdr:colOff>
      <xdr:row>21</xdr:row>
      <xdr:rowOff>85725</xdr:rowOff>
    </xdr:to>
    <xdr:sp macro="" textlink="">
      <xdr:nvSpPr>
        <xdr:cNvPr id="2" name="Oval 2">
          <a:extLst>
            <a:ext uri="{FF2B5EF4-FFF2-40B4-BE49-F238E27FC236}">
              <a16:creationId xmlns:a16="http://schemas.microsoft.com/office/drawing/2014/main" id="{C377E429-0CB6-40A6-8EAF-D4E745CFFE90}"/>
            </a:ext>
          </a:extLst>
        </xdr:cNvPr>
        <xdr:cNvSpPr>
          <a:spLocks noChangeArrowheads="1"/>
        </xdr:cNvSpPr>
      </xdr:nvSpPr>
      <xdr:spPr bwMode="auto">
        <a:xfrm>
          <a:off x="2476500" y="3352800"/>
          <a:ext cx="228600" cy="219075"/>
        </a:xfrm>
        <a:prstGeom prst="ellipse">
          <a:avLst/>
        </a:prstGeom>
        <a:solidFill>
          <a:srgbClr val="FFFFFF"/>
        </a:solidFill>
        <a:ln w="9525">
          <a:solidFill>
            <a:srgbClr val="000000"/>
          </a:solidFill>
          <a:round/>
          <a:headEnd/>
          <a:tailEnd/>
        </a:ln>
      </xdr:spPr>
    </xdr:sp>
    <xdr:clientData/>
  </xdr:twoCellAnchor>
  <xdr:twoCellAnchor>
    <xdr:from>
      <xdr:col>18</xdr:col>
      <xdr:colOff>0</xdr:colOff>
      <xdr:row>24</xdr:row>
      <xdr:rowOff>38100</xdr:rowOff>
    </xdr:from>
    <xdr:to>
      <xdr:col>18</xdr:col>
      <xdr:colOff>228600</xdr:colOff>
      <xdr:row>25</xdr:row>
      <xdr:rowOff>76200</xdr:rowOff>
    </xdr:to>
    <xdr:sp macro="" textlink="">
      <xdr:nvSpPr>
        <xdr:cNvPr id="3" name="Oval 3">
          <a:extLst>
            <a:ext uri="{FF2B5EF4-FFF2-40B4-BE49-F238E27FC236}">
              <a16:creationId xmlns:a16="http://schemas.microsoft.com/office/drawing/2014/main" id="{B26D50DE-1C08-482D-BB8E-C6962D4ACA4E}"/>
            </a:ext>
          </a:extLst>
        </xdr:cNvPr>
        <xdr:cNvSpPr>
          <a:spLocks noChangeArrowheads="1"/>
        </xdr:cNvSpPr>
      </xdr:nvSpPr>
      <xdr:spPr bwMode="auto">
        <a:xfrm>
          <a:off x="4895850" y="4038600"/>
          <a:ext cx="228600" cy="209550"/>
        </a:xfrm>
        <a:prstGeom prst="ellipse">
          <a:avLst/>
        </a:prstGeom>
        <a:solidFill>
          <a:srgbClr val="FFFFFF"/>
        </a:solidFill>
        <a:ln w="9525">
          <a:solidFill>
            <a:srgbClr val="000000"/>
          </a:solidFill>
          <a:round/>
          <a:headEnd/>
          <a:tailEnd/>
        </a:ln>
      </xdr:spPr>
    </xdr:sp>
    <xdr:clientData/>
  </xdr:twoCellAnchor>
  <xdr:twoCellAnchor>
    <xdr:from>
      <xdr:col>19</xdr:col>
      <xdr:colOff>9525</xdr:colOff>
      <xdr:row>23</xdr:row>
      <xdr:rowOff>19050</xdr:rowOff>
    </xdr:from>
    <xdr:to>
      <xdr:col>19</xdr:col>
      <xdr:colOff>238125</xdr:colOff>
      <xdr:row>24</xdr:row>
      <xdr:rowOff>57150</xdr:rowOff>
    </xdr:to>
    <xdr:sp macro="" textlink="">
      <xdr:nvSpPr>
        <xdr:cNvPr id="4" name="Oval 4">
          <a:extLst>
            <a:ext uri="{FF2B5EF4-FFF2-40B4-BE49-F238E27FC236}">
              <a16:creationId xmlns:a16="http://schemas.microsoft.com/office/drawing/2014/main" id="{DCF25033-5924-4C9B-BE37-E443AD0552B1}"/>
            </a:ext>
          </a:extLst>
        </xdr:cNvPr>
        <xdr:cNvSpPr>
          <a:spLocks noChangeArrowheads="1"/>
        </xdr:cNvSpPr>
      </xdr:nvSpPr>
      <xdr:spPr bwMode="auto">
        <a:xfrm>
          <a:off x="5172075" y="3848100"/>
          <a:ext cx="228600" cy="209550"/>
        </a:xfrm>
        <a:prstGeom prst="ellipse">
          <a:avLst/>
        </a:prstGeom>
        <a:solidFill>
          <a:srgbClr val="FFFFFF"/>
        </a:solidFill>
        <a:ln w="9525">
          <a:solidFill>
            <a:srgbClr val="000000"/>
          </a:solidFill>
          <a:round/>
          <a:headEnd/>
          <a:tailEnd/>
        </a:ln>
      </xdr:spPr>
    </xdr:sp>
    <xdr:clientData/>
  </xdr:twoCellAnchor>
  <xdr:twoCellAnchor>
    <xdr:from>
      <xdr:col>20</xdr:col>
      <xdr:colOff>9525</xdr:colOff>
      <xdr:row>22</xdr:row>
      <xdr:rowOff>19050</xdr:rowOff>
    </xdr:from>
    <xdr:to>
      <xdr:col>20</xdr:col>
      <xdr:colOff>238125</xdr:colOff>
      <xdr:row>23</xdr:row>
      <xdr:rowOff>57150</xdr:rowOff>
    </xdr:to>
    <xdr:sp macro="" textlink="">
      <xdr:nvSpPr>
        <xdr:cNvPr id="5" name="Oval 5">
          <a:extLst>
            <a:ext uri="{FF2B5EF4-FFF2-40B4-BE49-F238E27FC236}">
              <a16:creationId xmlns:a16="http://schemas.microsoft.com/office/drawing/2014/main" id="{C693C417-4FA6-4F50-A4DF-BE8E129E27B2}"/>
            </a:ext>
          </a:extLst>
        </xdr:cNvPr>
        <xdr:cNvSpPr>
          <a:spLocks noChangeArrowheads="1"/>
        </xdr:cNvSpPr>
      </xdr:nvSpPr>
      <xdr:spPr bwMode="auto">
        <a:xfrm>
          <a:off x="5438775" y="3676650"/>
          <a:ext cx="228600" cy="209550"/>
        </a:xfrm>
        <a:prstGeom prst="ellipse">
          <a:avLst/>
        </a:prstGeom>
        <a:solidFill>
          <a:srgbClr val="FFFFFF"/>
        </a:solidFill>
        <a:ln w="9525">
          <a:solidFill>
            <a:srgbClr val="000000"/>
          </a:solidFill>
          <a:round/>
          <a:headEnd/>
          <a:tailEnd/>
        </a:ln>
      </xdr:spPr>
    </xdr:sp>
    <xdr:clientData/>
  </xdr:twoCellAnchor>
  <xdr:twoCellAnchor>
    <xdr:from>
      <xdr:col>21</xdr:col>
      <xdr:colOff>9525</xdr:colOff>
      <xdr:row>21</xdr:row>
      <xdr:rowOff>19050</xdr:rowOff>
    </xdr:from>
    <xdr:to>
      <xdr:col>21</xdr:col>
      <xdr:colOff>238125</xdr:colOff>
      <xdr:row>22</xdr:row>
      <xdr:rowOff>57150</xdr:rowOff>
    </xdr:to>
    <xdr:sp macro="" textlink="">
      <xdr:nvSpPr>
        <xdr:cNvPr id="6" name="Oval 6">
          <a:extLst>
            <a:ext uri="{FF2B5EF4-FFF2-40B4-BE49-F238E27FC236}">
              <a16:creationId xmlns:a16="http://schemas.microsoft.com/office/drawing/2014/main" id="{42D15D4E-2DAC-4AF7-B406-D34EC2F7572A}"/>
            </a:ext>
          </a:extLst>
        </xdr:cNvPr>
        <xdr:cNvSpPr>
          <a:spLocks noChangeArrowheads="1"/>
        </xdr:cNvSpPr>
      </xdr:nvSpPr>
      <xdr:spPr bwMode="auto">
        <a:xfrm>
          <a:off x="5705475" y="3505200"/>
          <a:ext cx="228600" cy="209550"/>
        </a:xfrm>
        <a:prstGeom prst="ellipse">
          <a:avLst/>
        </a:prstGeom>
        <a:solidFill>
          <a:srgbClr val="FFFFFF"/>
        </a:solidFill>
        <a:ln w="9525">
          <a:solidFill>
            <a:srgbClr val="000000"/>
          </a:solidFill>
          <a:round/>
          <a:headEnd/>
          <a:tailEnd/>
        </a:ln>
      </xdr:spPr>
    </xdr:sp>
    <xdr:clientData/>
  </xdr:twoCellAnchor>
  <xdr:twoCellAnchor>
    <xdr:from>
      <xdr:col>15</xdr:col>
      <xdr:colOff>74544</xdr:colOff>
      <xdr:row>19</xdr:row>
      <xdr:rowOff>0</xdr:rowOff>
    </xdr:from>
    <xdr:to>
      <xdr:col>21</xdr:col>
      <xdr:colOff>76201</xdr:colOff>
      <xdr:row>21</xdr:row>
      <xdr:rowOff>38101</xdr:rowOff>
    </xdr:to>
    <xdr:sp macro="" textlink="">
      <xdr:nvSpPr>
        <xdr:cNvPr id="7" name="Line 9">
          <a:extLst>
            <a:ext uri="{FF2B5EF4-FFF2-40B4-BE49-F238E27FC236}">
              <a16:creationId xmlns:a16="http://schemas.microsoft.com/office/drawing/2014/main" id="{B2E65A1C-2046-4B82-8945-E6D2C5767713}"/>
            </a:ext>
          </a:extLst>
        </xdr:cNvPr>
        <xdr:cNvSpPr>
          <a:spLocks noChangeShapeType="1"/>
        </xdr:cNvSpPr>
      </xdr:nvSpPr>
      <xdr:spPr bwMode="auto">
        <a:xfrm>
          <a:off x="4170294" y="3133725"/>
          <a:ext cx="1601857" cy="39052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74544</xdr:colOff>
      <xdr:row>19</xdr:row>
      <xdr:rowOff>8282</xdr:rowOff>
    </xdr:from>
    <xdr:to>
      <xdr:col>20</xdr:col>
      <xdr:colOff>49697</xdr:colOff>
      <xdr:row>22</xdr:row>
      <xdr:rowOff>41413</xdr:rowOff>
    </xdr:to>
    <xdr:sp macro="" textlink="">
      <xdr:nvSpPr>
        <xdr:cNvPr id="8" name="Line 10">
          <a:extLst>
            <a:ext uri="{FF2B5EF4-FFF2-40B4-BE49-F238E27FC236}">
              <a16:creationId xmlns:a16="http://schemas.microsoft.com/office/drawing/2014/main" id="{1529C233-25FD-4974-9610-B377BC5C6055}"/>
            </a:ext>
          </a:extLst>
        </xdr:cNvPr>
        <xdr:cNvSpPr>
          <a:spLocks noChangeShapeType="1"/>
        </xdr:cNvSpPr>
      </xdr:nvSpPr>
      <xdr:spPr bwMode="auto">
        <a:xfrm>
          <a:off x="4170294" y="3142007"/>
          <a:ext cx="1308653" cy="55700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66262</xdr:colOff>
      <xdr:row>19</xdr:row>
      <xdr:rowOff>8283</xdr:rowOff>
    </xdr:from>
    <xdr:to>
      <xdr:col>19</xdr:col>
      <xdr:colOff>66262</xdr:colOff>
      <xdr:row>23</xdr:row>
      <xdr:rowOff>16566</xdr:rowOff>
    </xdr:to>
    <xdr:sp macro="" textlink="">
      <xdr:nvSpPr>
        <xdr:cNvPr id="9" name="Line 11">
          <a:extLst>
            <a:ext uri="{FF2B5EF4-FFF2-40B4-BE49-F238E27FC236}">
              <a16:creationId xmlns:a16="http://schemas.microsoft.com/office/drawing/2014/main" id="{A3415979-06D8-477B-A1A5-FB8B8E862ED1}"/>
            </a:ext>
          </a:extLst>
        </xdr:cNvPr>
        <xdr:cNvSpPr>
          <a:spLocks noChangeShapeType="1"/>
        </xdr:cNvSpPr>
      </xdr:nvSpPr>
      <xdr:spPr bwMode="auto">
        <a:xfrm>
          <a:off x="4162012" y="3142008"/>
          <a:ext cx="1066800" cy="70360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57979</xdr:colOff>
      <xdr:row>19</xdr:row>
      <xdr:rowOff>8283</xdr:rowOff>
    </xdr:from>
    <xdr:to>
      <xdr:col>18</xdr:col>
      <xdr:colOff>99391</xdr:colOff>
      <xdr:row>24</xdr:row>
      <xdr:rowOff>41413</xdr:rowOff>
    </xdr:to>
    <xdr:sp macro="" textlink="">
      <xdr:nvSpPr>
        <xdr:cNvPr id="10" name="Line 12">
          <a:extLst>
            <a:ext uri="{FF2B5EF4-FFF2-40B4-BE49-F238E27FC236}">
              <a16:creationId xmlns:a16="http://schemas.microsoft.com/office/drawing/2014/main" id="{D0A0C680-AB7B-4EC5-9D36-1D200033F7D7}"/>
            </a:ext>
          </a:extLst>
        </xdr:cNvPr>
        <xdr:cNvSpPr>
          <a:spLocks noChangeShapeType="1"/>
        </xdr:cNvSpPr>
      </xdr:nvSpPr>
      <xdr:spPr bwMode="auto">
        <a:xfrm>
          <a:off x="4153729" y="3142008"/>
          <a:ext cx="841512" cy="89990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240195</xdr:colOff>
      <xdr:row>19</xdr:row>
      <xdr:rowOff>8282</xdr:rowOff>
    </xdr:from>
    <xdr:to>
      <xdr:col>15</xdr:col>
      <xdr:colOff>16566</xdr:colOff>
      <xdr:row>20</xdr:row>
      <xdr:rowOff>115957</xdr:rowOff>
    </xdr:to>
    <xdr:sp macro="" textlink="">
      <xdr:nvSpPr>
        <xdr:cNvPr id="11" name="Line 13">
          <a:extLst>
            <a:ext uri="{FF2B5EF4-FFF2-40B4-BE49-F238E27FC236}">
              <a16:creationId xmlns:a16="http://schemas.microsoft.com/office/drawing/2014/main" id="{A4249BA0-BF83-4518-A37F-DC3ABB6B62B5}"/>
            </a:ext>
          </a:extLst>
        </xdr:cNvPr>
        <xdr:cNvSpPr>
          <a:spLocks noChangeShapeType="1"/>
        </xdr:cNvSpPr>
      </xdr:nvSpPr>
      <xdr:spPr bwMode="auto">
        <a:xfrm flipH="1">
          <a:off x="2735745" y="3142007"/>
          <a:ext cx="1376571" cy="2791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35</xdr:row>
      <xdr:rowOff>57150</xdr:rowOff>
    </xdr:from>
    <xdr:to>
      <xdr:col>7</xdr:col>
      <xdr:colOff>85725</xdr:colOff>
      <xdr:row>36</xdr:row>
      <xdr:rowOff>142875</xdr:rowOff>
    </xdr:to>
    <xdr:sp macro="" textlink="">
      <xdr:nvSpPr>
        <xdr:cNvPr id="12" name="Rectangle 16">
          <a:extLst>
            <a:ext uri="{FF2B5EF4-FFF2-40B4-BE49-F238E27FC236}">
              <a16:creationId xmlns:a16="http://schemas.microsoft.com/office/drawing/2014/main" id="{77DE694F-B321-4D5F-8015-E92975E2C9B6}"/>
            </a:ext>
          </a:extLst>
        </xdr:cNvPr>
        <xdr:cNvSpPr>
          <a:spLocks noChangeArrowheads="1"/>
        </xdr:cNvSpPr>
      </xdr:nvSpPr>
      <xdr:spPr bwMode="auto">
        <a:xfrm>
          <a:off x="1790700" y="5962650"/>
          <a:ext cx="257175" cy="257175"/>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35</xdr:row>
      <xdr:rowOff>161925</xdr:rowOff>
    </xdr:from>
    <xdr:to>
      <xdr:col>8</xdr:col>
      <xdr:colOff>228600</xdr:colOff>
      <xdr:row>37</xdr:row>
      <xdr:rowOff>28575</xdr:rowOff>
    </xdr:to>
    <xdr:sp macro="" textlink="">
      <xdr:nvSpPr>
        <xdr:cNvPr id="13" name="Oval 17">
          <a:extLst>
            <a:ext uri="{FF2B5EF4-FFF2-40B4-BE49-F238E27FC236}">
              <a16:creationId xmlns:a16="http://schemas.microsoft.com/office/drawing/2014/main" id="{A005D2CA-CB01-4098-B94B-6961128BCC5C}"/>
            </a:ext>
          </a:extLst>
        </xdr:cNvPr>
        <xdr:cNvSpPr>
          <a:spLocks noChangeArrowheads="1"/>
        </xdr:cNvSpPr>
      </xdr:nvSpPr>
      <xdr:spPr bwMode="auto">
        <a:xfrm>
          <a:off x="2228850" y="6067425"/>
          <a:ext cx="228600" cy="209550"/>
        </a:xfrm>
        <a:prstGeom prst="ellipse">
          <a:avLst/>
        </a:prstGeom>
        <a:solidFill>
          <a:srgbClr val="FFFFFF"/>
        </a:solidFill>
        <a:ln w="9525">
          <a:solidFill>
            <a:srgbClr val="000000"/>
          </a:solidFill>
          <a:round/>
          <a:headEnd/>
          <a:tailEnd/>
        </a:ln>
      </xdr:spPr>
    </xdr:sp>
    <xdr:clientData/>
  </xdr:twoCellAnchor>
  <xdr:twoCellAnchor>
    <xdr:from>
      <xdr:col>8</xdr:col>
      <xdr:colOff>254691</xdr:colOff>
      <xdr:row>36</xdr:row>
      <xdr:rowOff>46795</xdr:rowOff>
    </xdr:from>
    <xdr:to>
      <xdr:col>11</xdr:col>
      <xdr:colOff>8282</xdr:colOff>
      <xdr:row>36</xdr:row>
      <xdr:rowOff>99390</xdr:rowOff>
    </xdr:to>
    <xdr:sp macro="" textlink="">
      <xdr:nvSpPr>
        <xdr:cNvPr id="14" name="Line 19">
          <a:extLst>
            <a:ext uri="{FF2B5EF4-FFF2-40B4-BE49-F238E27FC236}">
              <a16:creationId xmlns:a16="http://schemas.microsoft.com/office/drawing/2014/main" id="{A209648B-9993-4046-A365-636D0AF278D3}"/>
            </a:ext>
          </a:extLst>
        </xdr:cNvPr>
        <xdr:cNvSpPr>
          <a:spLocks noChangeShapeType="1"/>
        </xdr:cNvSpPr>
      </xdr:nvSpPr>
      <xdr:spPr bwMode="auto">
        <a:xfrm flipH="1" flipV="1">
          <a:off x="2483541" y="6123745"/>
          <a:ext cx="553691" cy="5259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19050</xdr:colOff>
      <xdr:row>21</xdr:row>
      <xdr:rowOff>0</xdr:rowOff>
    </xdr:from>
    <xdr:to>
      <xdr:col>22</xdr:col>
      <xdr:colOff>0</xdr:colOff>
      <xdr:row>23</xdr:row>
      <xdr:rowOff>0</xdr:rowOff>
    </xdr:to>
    <xdr:sp macro="" textlink="">
      <xdr:nvSpPr>
        <xdr:cNvPr id="15" name="Line 20">
          <a:extLst>
            <a:ext uri="{FF2B5EF4-FFF2-40B4-BE49-F238E27FC236}">
              <a16:creationId xmlns:a16="http://schemas.microsoft.com/office/drawing/2014/main" id="{4A8F9A92-0318-4C98-B74C-36BDF7D50603}"/>
            </a:ext>
          </a:extLst>
        </xdr:cNvPr>
        <xdr:cNvSpPr>
          <a:spLocks noChangeShapeType="1"/>
        </xdr:cNvSpPr>
      </xdr:nvSpPr>
      <xdr:spPr bwMode="auto">
        <a:xfrm flipV="1">
          <a:off x="3314700" y="3486150"/>
          <a:ext cx="264795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22</xdr:row>
      <xdr:rowOff>0</xdr:rowOff>
    </xdr:from>
    <xdr:to>
      <xdr:col>21</xdr:col>
      <xdr:colOff>0</xdr:colOff>
      <xdr:row>23</xdr:row>
      <xdr:rowOff>0</xdr:rowOff>
    </xdr:to>
    <xdr:sp macro="" textlink="">
      <xdr:nvSpPr>
        <xdr:cNvPr id="16" name="Line 21">
          <a:extLst>
            <a:ext uri="{FF2B5EF4-FFF2-40B4-BE49-F238E27FC236}">
              <a16:creationId xmlns:a16="http://schemas.microsoft.com/office/drawing/2014/main" id="{2C256433-E47E-4995-8527-CDFFFE3C8367}"/>
            </a:ext>
          </a:extLst>
        </xdr:cNvPr>
        <xdr:cNvSpPr>
          <a:spLocks noChangeShapeType="1"/>
        </xdr:cNvSpPr>
      </xdr:nvSpPr>
      <xdr:spPr bwMode="auto">
        <a:xfrm flipV="1">
          <a:off x="3305175" y="3657600"/>
          <a:ext cx="2390775"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23</xdr:row>
      <xdr:rowOff>0</xdr:rowOff>
    </xdr:from>
    <xdr:to>
      <xdr:col>20</xdr:col>
      <xdr:colOff>0</xdr:colOff>
      <xdr:row>23</xdr:row>
      <xdr:rowOff>0</xdr:rowOff>
    </xdr:to>
    <xdr:sp macro="" textlink="">
      <xdr:nvSpPr>
        <xdr:cNvPr id="17" name="Line 22">
          <a:extLst>
            <a:ext uri="{FF2B5EF4-FFF2-40B4-BE49-F238E27FC236}">
              <a16:creationId xmlns:a16="http://schemas.microsoft.com/office/drawing/2014/main" id="{9BC9C7F7-D4DC-47E6-81B1-33D2DCF0DDAD}"/>
            </a:ext>
          </a:extLst>
        </xdr:cNvPr>
        <xdr:cNvSpPr>
          <a:spLocks noChangeShapeType="1"/>
        </xdr:cNvSpPr>
      </xdr:nvSpPr>
      <xdr:spPr bwMode="auto">
        <a:xfrm flipV="1">
          <a:off x="3305175" y="3829050"/>
          <a:ext cx="2124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23</xdr:row>
      <xdr:rowOff>0</xdr:rowOff>
    </xdr:from>
    <xdr:to>
      <xdr:col>19</xdr:col>
      <xdr:colOff>0</xdr:colOff>
      <xdr:row>24</xdr:row>
      <xdr:rowOff>0</xdr:rowOff>
    </xdr:to>
    <xdr:sp macro="" textlink="">
      <xdr:nvSpPr>
        <xdr:cNvPr id="18" name="Line 23">
          <a:extLst>
            <a:ext uri="{FF2B5EF4-FFF2-40B4-BE49-F238E27FC236}">
              <a16:creationId xmlns:a16="http://schemas.microsoft.com/office/drawing/2014/main" id="{5CD828BB-7A99-434F-81B6-81A82F52CDBC}"/>
            </a:ext>
          </a:extLst>
        </xdr:cNvPr>
        <xdr:cNvSpPr>
          <a:spLocks noChangeShapeType="1"/>
        </xdr:cNvSpPr>
      </xdr:nvSpPr>
      <xdr:spPr bwMode="auto">
        <a:xfrm>
          <a:off x="3295650" y="3829050"/>
          <a:ext cx="1866900"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28575</xdr:rowOff>
    </xdr:from>
    <xdr:to>
      <xdr:col>17</xdr:col>
      <xdr:colOff>247650</xdr:colOff>
      <xdr:row>35</xdr:row>
      <xdr:rowOff>47625</xdr:rowOff>
    </xdr:to>
    <xdr:sp macro="" textlink="">
      <xdr:nvSpPr>
        <xdr:cNvPr id="19" name="Oval 24">
          <a:extLst>
            <a:ext uri="{FF2B5EF4-FFF2-40B4-BE49-F238E27FC236}">
              <a16:creationId xmlns:a16="http://schemas.microsoft.com/office/drawing/2014/main" id="{4C01AF96-6441-4335-BAB4-32AF52F9CBAA}"/>
            </a:ext>
          </a:extLst>
        </xdr:cNvPr>
        <xdr:cNvSpPr>
          <a:spLocks noChangeArrowheads="1"/>
        </xdr:cNvSpPr>
      </xdr:nvSpPr>
      <xdr:spPr bwMode="auto">
        <a:xfrm>
          <a:off x="4629150" y="5762625"/>
          <a:ext cx="247650" cy="190500"/>
        </a:xfrm>
        <a:prstGeom prst="ellipse">
          <a:avLst/>
        </a:prstGeom>
        <a:solidFill>
          <a:srgbClr val="FFFFFF"/>
        </a:solidFill>
        <a:ln w="9525">
          <a:solidFill>
            <a:srgbClr val="000000"/>
          </a:solidFill>
          <a:round/>
          <a:headEnd/>
          <a:tailEnd/>
        </a:ln>
      </xdr:spPr>
    </xdr:sp>
    <xdr:clientData/>
  </xdr:twoCellAnchor>
  <xdr:twoCellAnchor>
    <xdr:from>
      <xdr:col>17</xdr:col>
      <xdr:colOff>9525</xdr:colOff>
      <xdr:row>35</xdr:row>
      <xdr:rowOff>152400</xdr:rowOff>
    </xdr:from>
    <xdr:to>
      <xdr:col>18</xdr:col>
      <xdr:colOff>0</xdr:colOff>
      <xdr:row>37</xdr:row>
      <xdr:rowOff>66675</xdr:rowOff>
    </xdr:to>
    <xdr:sp macro="" textlink="">
      <xdr:nvSpPr>
        <xdr:cNvPr id="20" name="Rectangle 25">
          <a:extLst>
            <a:ext uri="{FF2B5EF4-FFF2-40B4-BE49-F238E27FC236}">
              <a16:creationId xmlns:a16="http://schemas.microsoft.com/office/drawing/2014/main" id="{E8BE2386-1645-4BC2-98A1-38EE5F145B66}"/>
            </a:ext>
          </a:extLst>
        </xdr:cNvPr>
        <xdr:cNvSpPr>
          <a:spLocks noChangeArrowheads="1"/>
        </xdr:cNvSpPr>
      </xdr:nvSpPr>
      <xdr:spPr bwMode="auto">
        <a:xfrm>
          <a:off x="4638675" y="6057900"/>
          <a:ext cx="257175" cy="257175"/>
        </a:xfrm>
        <a:prstGeom prst="rect">
          <a:avLst/>
        </a:prstGeom>
        <a:solidFill>
          <a:srgbClr val="FFFFFF"/>
        </a:solidFill>
        <a:ln w="9525">
          <a:solidFill>
            <a:srgbClr val="000000"/>
          </a:solidFill>
          <a:miter lim="800000"/>
          <a:headEnd/>
          <a:tailEnd/>
        </a:ln>
      </xdr:spPr>
    </xdr:sp>
    <xdr:clientData/>
  </xdr:twoCellAnchor>
  <xdr:twoCellAnchor>
    <xdr:from>
      <xdr:col>12</xdr:col>
      <xdr:colOff>140804</xdr:colOff>
      <xdr:row>27</xdr:row>
      <xdr:rowOff>140805</xdr:rowOff>
    </xdr:from>
    <xdr:to>
      <xdr:col>12</xdr:col>
      <xdr:colOff>140804</xdr:colOff>
      <xdr:row>28</xdr:row>
      <xdr:rowOff>165652</xdr:rowOff>
    </xdr:to>
    <xdr:cxnSp macro="">
      <xdr:nvCxnSpPr>
        <xdr:cNvPr id="21" name="直線コネクタ 20">
          <a:extLst>
            <a:ext uri="{FF2B5EF4-FFF2-40B4-BE49-F238E27FC236}">
              <a16:creationId xmlns:a16="http://schemas.microsoft.com/office/drawing/2014/main" id="{558A43CD-2056-4AD2-9661-EEC86B9E7C59}"/>
            </a:ext>
          </a:extLst>
        </xdr:cNvPr>
        <xdr:cNvCxnSpPr/>
      </xdr:nvCxnSpPr>
      <xdr:spPr>
        <a:xfrm>
          <a:off x="3436454" y="4655655"/>
          <a:ext cx="0" cy="19629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173935</xdr:colOff>
      <xdr:row>24</xdr:row>
      <xdr:rowOff>0</xdr:rowOff>
    </xdr:from>
    <xdr:to>
      <xdr:col>2</xdr:col>
      <xdr:colOff>173935</xdr:colOff>
      <xdr:row>25</xdr:row>
      <xdr:rowOff>24847</xdr:rowOff>
    </xdr:to>
    <xdr:cxnSp macro="">
      <xdr:nvCxnSpPr>
        <xdr:cNvPr id="22" name="直線コネクタ 21">
          <a:extLst>
            <a:ext uri="{FF2B5EF4-FFF2-40B4-BE49-F238E27FC236}">
              <a16:creationId xmlns:a16="http://schemas.microsoft.com/office/drawing/2014/main" id="{2622CBF9-AD78-4586-B8A4-D8AA6484A585}"/>
            </a:ext>
          </a:extLst>
        </xdr:cNvPr>
        <xdr:cNvCxnSpPr/>
      </xdr:nvCxnSpPr>
      <xdr:spPr>
        <a:xfrm>
          <a:off x="802585" y="4000500"/>
          <a:ext cx="0" cy="19629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173935</xdr:colOff>
      <xdr:row>32</xdr:row>
      <xdr:rowOff>157370</xdr:rowOff>
    </xdr:from>
    <xdr:to>
      <xdr:col>2</xdr:col>
      <xdr:colOff>173935</xdr:colOff>
      <xdr:row>34</xdr:row>
      <xdr:rowOff>8282</xdr:rowOff>
    </xdr:to>
    <xdr:cxnSp macro="">
      <xdr:nvCxnSpPr>
        <xdr:cNvPr id="23" name="直線コネクタ 22">
          <a:extLst>
            <a:ext uri="{FF2B5EF4-FFF2-40B4-BE49-F238E27FC236}">
              <a16:creationId xmlns:a16="http://schemas.microsoft.com/office/drawing/2014/main" id="{DB0918F1-2BF8-42AD-BAA4-79411A0AE1A7}"/>
            </a:ext>
          </a:extLst>
        </xdr:cNvPr>
        <xdr:cNvCxnSpPr/>
      </xdr:nvCxnSpPr>
      <xdr:spPr>
        <a:xfrm>
          <a:off x="802585" y="5538995"/>
          <a:ext cx="0" cy="20333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155772</xdr:colOff>
      <xdr:row>40</xdr:row>
      <xdr:rowOff>41415</xdr:rowOff>
    </xdr:from>
    <xdr:to>
      <xdr:col>11</xdr:col>
      <xdr:colOff>207066</xdr:colOff>
      <xdr:row>49</xdr:row>
      <xdr:rowOff>116685</xdr:rowOff>
    </xdr:to>
    <xdr:grpSp>
      <xdr:nvGrpSpPr>
        <xdr:cNvPr id="24" name="グループ化 23">
          <a:extLst>
            <a:ext uri="{FF2B5EF4-FFF2-40B4-BE49-F238E27FC236}">
              <a16:creationId xmlns:a16="http://schemas.microsoft.com/office/drawing/2014/main" id="{F945776F-2D15-4325-8CA0-2B5D4BDF0D19}"/>
            </a:ext>
          </a:extLst>
        </xdr:cNvPr>
        <xdr:cNvGrpSpPr/>
      </xdr:nvGrpSpPr>
      <xdr:grpSpPr>
        <a:xfrm>
          <a:off x="1851222" y="6804165"/>
          <a:ext cx="1384794" cy="1618320"/>
          <a:chOff x="1672736" y="5868872"/>
          <a:chExt cx="894343" cy="1069232"/>
        </a:xfrm>
      </xdr:grpSpPr>
      <xdr:sp macro="" textlink="">
        <xdr:nvSpPr>
          <xdr:cNvPr id="25" name="正方形/長方形 24">
            <a:extLst>
              <a:ext uri="{FF2B5EF4-FFF2-40B4-BE49-F238E27FC236}">
                <a16:creationId xmlns:a16="http://schemas.microsoft.com/office/drawing/2014/main" id="{12E49917-B9DB-4FBD-9123-4A87D5D00A1A}"/>
              </a:ext>
            </a:extLst>
          </xdr:cNvPr>
          <xdr:cNvSpPr/>
        </xdr:nvSpPr>
        <xdr:spPr>
          <a:xfrm>
            <a:off x="1705388" y="5868872"/>
            <a:ext cx="861691" cy="104432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 name="平行四辺形 25">
            <a:extLst>
              <a:ext uri="{FF2B5EF4-FFF2-40B4-BE49-F238E27FC236}">
                <a16:creationId xmlns:a16="http://schemas.microsoft.com/office/drawing/2014/main" id="{DA1F96B3-A631-489F-A99C-46C79ED32C25}"/>
              </a:ext>
            </a:extLst>
          </xdr:cNvPr>
          <xdr:cNvSpPr/>
        </xdr:nvSpPr>
        <xdr:spPr>
          <a:xfrm rot="10103740">
            <a:off x="1672736" y="5922230"/>
            <a:ext cx="575348" cy="1015874"/>
          </a:xfrm>
          <a:prstGeom prst="parallelogram">
            <a:avLst>
              <a:gd name="adj" fmla="val 35243"/>
            </a:avLst>
          </a:pr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l"/>
            <a:r>
              <a:rPr kumimoji="1" lang="ja-JP" altLang="en-US" sz="900">
                <a:solidFill>
                  <a:schemeClr val="tx1"/>
                </a:solidFill>
              </a:rPr>
              <a:t>前ﾍﾟｰｼﾞ裏面</a:t>
            </a:r>
          </a:p>
        </xdr:txBody>
      </xdr:sp>
      <xdr:sp macro="" textlink="">
        <xdr:nvSpPr>
          <xdr:cNvPr id="27" name="Oval 3">
            <a:extLst>
              <a:ext uri="{FF2B5EF4-FFF2-40B4-BE49-F238E27FC236}">
                <a16:creationId xmlns:a16="http://schemas.microsoft.com/office/drawing/2014/main" id="{B6260A40-E3B6-45DD-BAFA-F1FA7A93697F}"/>
              </a:ext>
            </a:extLst>
          </xdr:cNvPr>
          <xdr:cNvSpPr>
            <a:spLocks noChangeArrowheads="1"/>
          </xdr:cNvSpPr>
        </xdr:nvSpPr>
        <xdr:spPr bwMode="auto">
          <a:xfrm>
            <a:off x="2068627" y="6286938"/>
            <a:ext cx="164831" cy="170933"/>
          </a:xfrm>
          <a:prstGeom prst="ellipse">
            <a:avLst/>
          </a:prstGeom>
          <a:solidFill>
            <a:srgbClr val="FF0000">
              <a:alpha val="15000"/>
            </a:srgbClr>
          </a:solidFill>
          <a:ln w="12700">
            <a:solidFill>
              <a:srgbClr val="000000"/>
            </a:solidFill>
            <a:prstDash val="sysDot"/>
            <a:round/>
            <a:headEnd/>
            <a:tailEnd/>
          </a:ln>
          <a:extLst/>
        </xdr:spPr>
      </xdr:sp>
    </xdr:grpSp>
    <xdr:clientData/>
  </xdr:twoCellAnchor>
  <xdr:twoCellAnchor>
    <xdr:from>
      <xdr:col>12</xdr:col>
      <xdr:colOff>265043</xdr:colOff>
      <xdr:row>43</xdr:row>
      <xdr:rowOff>16566</xdr:rowOff>
    </xdr:from>
    <xdr:to>
      <xdr:col>22</xdr:col>
      <xdr:colOff>16565</xdr:colOff>
      <xdr:row>48</xdr:row>
      <xdr:rowOff>74545</xdr:rowOff>
    </xdr:to>
    <xdr:sp macro="" textlink="">
      <xdr:nvSpPr>
        <xdr:cNvPr id="28" name="四角形吹き出し 27">
          <a:extLst>
            <a:ext uri="{FF2B5EF4-FFF2-40B4-BE49-F238E27FC236}">
              <a16:creationId xmlns:a16="http://schemas.microsoft.com/office/drawing/2014/main" id="{FC5067AE-A71C-4895-B382-B4E7B80CC8A9}"/>
            </a:ext>
          </a:extLst>
        </xdr:cNvPr>
        <xdr:cNvSpPr/>
      </xdr:nvSpPr>
      <xdr:spPr bwMode="auto">
        <a:xfrm>
          <a:off x="3560693" y="7293666"/>
          <a:ext cx="2418522" cy="915229"/>
        </a:xfrm>
        <a:prstGeom prst="wedgeRectCallout">
          <a:avLst>
            <a:gd name="adj1" fmla="val -83765"/>
            <a:gd name="adj2" fmla="val -25354"/>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b="1">
              <a:solidFill>
                <a:sysClr val="windowText" lastClr="000000"/>
              </a:solidFill>
            </a:rPr>
            <a:t>（</a:t>
          </a:r>
          <a:r>
            <a:rPr kumimoji="1" lang="en-US" altLang="ja-JP" sz="1200" b="1">
              <a:solidFill>
                <a:sysClr val="windowText" lastClr="000000"/>
              </a:solidFill>
            </a:rPr>
            <a:t>2</a:t>
          </a:r>
          <a:r>
            <a:rPr kumimoji="1" lang="ja-JP" altLang="en-US" sz="1200" b="1">
              <a:solidFill>
                <a:sysClr val="windowText" lastClr="000000"/>
              </a:solidFill>
            </a:rPr>
            <a:t>）</a:t>
          </a:r>
          <a:endParaRPr kumimoji="1" lang="en-US" altLang="ja-JP" sz="1200" b="1">
            <a:solidFill>
              <a:sysClr val="windowText" lastClr="000000"/>
            </a:solidFill>
          </a:endParaRPr>
        </a:p>
        <a:p>
          <a:pPr algn="l"/>
          <a:r>
            <a:rPr kumimoji="1" lang="ja-JP" altLang="en-US" sz="1200" b="1">
              <a:solidFill>
                <a:sysClr val="windowText" lastClr="000000"/>
              </a:solidFill>
            </a:rPr>
            <a:t>割印は、各ページ中央部で折り曲げ、図のように</a:t>
          </a:r>
          <a:r>
            <a:rPr kumimoji="1" lang="ja-JP" altLang="en-US" sz="1200" b="1">
              <a:solidFill>
                <a:srgbClr val="FF0000"/>
              </a:solidFill>
            </a:rPr>
            <a:t>割り印（代表者印）を押印</a:t>
          </a:r>
          <a:r>
            <a:rPr kumimoji="1" lang="ja-JP" altLang="en-US" sz="1200" b="1"/>
            <a:t>して下さい。</a:t>
          </a:r>
          <a:endParaRPr kumimoji="1" lang="en-US" altLang="ja-JP" sz="1200" b="1"/>
        </a:p>
      </xdr:txBody>
    </xdr:sp>
    <xdr:clientData/>
  </xdr:twoCellAnchor>
  <xdr:twoCellAnchor>
    <xdr:from>
      <xdr:col>1</xdr:col>
      <xdr:colOff>16565</xdr:colOff>
      <xdr:row>25</xdr:row>
      <xdr:rowOff>99392</xdr:rowOff>
    </xdr:from>
    <xdr:to>
      <xdr:col>2</xdr:col>
      <xdr:colOff>124239</xdr:colOff>
      <xdr:row>28</xdr:row>
      <xdr:rowOff>165652</xdr:rowOff>
    </xdr:to>
    <xdr:cxnSp macro="">
      <xdr:nvCxnSpPr>
        <xdr:cNvPr id="29" name="直線矢印コネクタ 28">
          <a:extLst>
            <a:ext uri="{FF2B5EF4-FFF2-40B4-BE49-F238E27FC236}">
              <a16:creationId xmlns:a16="http://schemas.microsoft.com/office/drawing/2014/main" id="{3C99B7FB-C8AA-4733-A8B3-49973D7AE9B2}"/>
            </a:ext>
          </a:extLst>
        </xdr:cNvPr>
        <xdr:cNvCxnSpPr/>
      </xdr:nvCxnSpPr>
      <xdr:spPr>
        <a:xfrm flipV="1">
          <a:off x="378515" y="4271342"/>
          <a:ext cx="374374" cy="58061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8282</xdr:colOff>
      <xdr:row>29</xdr:row>
      <xdr:rowOff>8283</xdr:rowOff>
    </xdr:from>
    <xdr:to>
      <xdr:col>2</xdr:col>
      <xdr:colOff>132522</xdr:colOff>
      <xdr:row>32</xdr:row>
      <xdr:rowOff>115957</xdr:rowOff>
    </xdr:to>
    <xdr:cxnSp macro="">
      <xdr:nvCxnSpPr>
        <xdr:cNvPr id="30" name="直線矢印コネクタ 29">
          <a:extLst>
            <a:ext uri="{FF2B5EF4-FFF2-40B4-BE49-F238E27FC236}">
              <a16:creationId xmlns:a16="http://schemas.microsoft.com/office/drawing/2014/main" id="{94532C5E-8E81-4096-B179-54BCA5203F11}"/>
            </a:ext>
          </a:extLst>
        </xdr:cNvPr>
        <xdr:cNvCxnSpPr/>
      </xdr:nvCxnSpPr>
      <xdr:spPr>
        <a:xfrm>
          <a:off x="370232" y="4866033"/>
          <a:ext cx="390940" cy="63154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198120</xdr:colOff>
      <xdr:row>1</xdr:row>
      <xdr:rowOff>260985</xdr:rowOff>
    </xdr:from>
    <xdr:to>
      <xdr:col>20</xdr:col>
      <xdr:colOff>312420</xdr:colOff>
      <xdr:row>20</xdr:row>
      <xdr:rowOff>182880</xdr:rowOff>
    </xdr:to>
    <xdr:sp macro="" textlink="">
      <xdr:nvSpPr>
        <xdr:cNvPr id="2" name="角丸四角形 1">
          <a:extLst>
            <a:ext uri="{FF2B5EF4-FFF2-40B4-BE49-F238E27FC236}">
              <a16:creationId xmlns:a16="http://schemas.microsoft.com/office/drawing/2014/main" id="{02C37C6A-5FEA-40C6-8816-8C45ED758D96}"/>
            </a:ext>
          </a:extLst>
        </xdr:cNvPr>
        <xdr:cNvSpPr/>
      </xdr:nvSpPr>
      <xdr:spPr>
        <a:xfrm>
          <a:off x="6134100" y="428625"/>
          <a:ext cx="6286500" cy="369379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u="none"/>
            <a:t>※</a:t>
          </a:r>
          <a:r>
            <a:rPr kumimoji="1" lang="ja-JP" altLang="en-US" sz="1400" b="1" u="none"/>
            <a:t>見積書に記載された規格と異なる規格で見積合に参加したい場合は</a:t>
          </a:r>
          <a:r>
            <a:rPr kumimoji="1" lang="en-US" altLang="ja-JP" sz="1400" b="1" u="none"/>
            <a:t>､</a:t>
          </a:r>
          <a:r>
            <a:rPr kumimoji="1" lang="ja-JP" altLang="en-US" sz="1400" b="1" u="none"/>
            <a:t>期日までに「同等品確認書」の提出が必要になります</a:t>
          </a:r>
          <a:r>
            <a:rPr kumimoji="1" lang="en-US" altLang="ja-JP" sz="1400" b="1" u="none"/>
            <a:t>｡</a:t>
          </a:r>
        </a:p>
        <a:p>
          <a:pPr algn="l"/>
          <a:endParaRPr kumimoji="1" lang="en-US" altLang="ja-JP" sz="1400" b="1" u="sng"/>
        </a:p>
        <a:p>
          <a:pPr algn="l"/>
          <a:endParaRPr kumimoji="1" lang="en-US" altLang="ja-JP" sz="1400" b="1" u="sng"/>
        </a:p>
        <a:p>
          <a:pPr algn="l"/>
          <a:r>
            <a:rPr kumimoji="1" lang="ja-JP" altLang="en-US" sz="1400" b="1" u="sng"/>
            <a:t>同等品確認書　提出部数：１部</a:t>
          </a:r>
          <a:endParaRPr kumimoji="1" lang="en-US" altLang="ja-JP" sz="1400" b="1" u="sng"/>
        </a:p>
        <a:p>
          <a:pPr algn="l"/>
          <a:endParaRPr kumimoji="1" lang="en-US" altLang="ja-JP" sz="1400" b="1" u="sng"/>
        </a:p>
        <a:p>
          <a:pPr algn="l"/>
          <a:endParaRPr kumimoji="1" lang="en-US" altLang="ja-JP" sz="1400" b="1" u="sng"/>
        </a:p>
        <a:p>
          <a:pPr algn="l"/>
          <a:r>
            <a:rPr kumimoji="1" lang="ja-JP" altLang="ja-JP" sz="1400" b="1" u="sng">
              <a:solidFill>
                <a:schemeClr val="lt1"/>
              </a:solidFill>
              <a:effectLst/>
              <a:latin typeface="+mn-lt"/>
              <a:ea typeface="+mn-ea"/>
              <a:cs typeface="+mn-cs"/>
            </a:rPr>
            <a:t>同等品確認書</a:t>
          </a:r>
          <a:r>
            <a:rPr kumimoji="1" lang="ja-JP" altLang="en-US" sz="1400" b="1" u="sng"/>
            <a:t>提出期限：</a:t>
          </a:r>
          <a:r>
            <a:rPr kumimoji="1" lang="en-US" altLang="ja-JP" sz="1400" b="1" u="sng" baseline="0"/>
            <a:t>      </a:t>
          </a:r>
          <a:r>
            <a:rPr kumimoji="1" lang="ja-JP" altLang="en-US" sz="1400" b="1" u="sng"/>
            <a:t>月      日（     ）</a:t>
          </a:r>
          <a:endParaRPr kumimoji="1" lang="en-US" altLang="ja-JP" sz="1400" b="1" u="sng"/>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7.11.221\&#29992;&#24230;1&#20418;\&#20316;&#26989;&#29992;\H26&#21336;&#22865;&#21488;&#24115;\&#24179;&#25104;26&#24180;&#24230;&#22865;&#32004;&#21488;&#24115;(&#21336;&#22865;)V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7.11.221\act\Users\&#38450;&#34907;&#21307;&#31185;&#22823;&#23398;&#26657;&#30149;&#38498;&#24246;&#21209;&#35506;\Desktop\&#24179;&#25104;24&#24180;&#24230;&#22865;&#32004;&#21488;&#24115;(&#38543;&#22865;)&#65423;&#65405;&#65408;V4(&#20013;&#26449;)201302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fsv.a.ndmc.ac.jp\academy\24&#24180;&#24230;\1-&#21336;&#20385;&#22865;&#32004;\7045-&#34220;&#21092;&#37096;&#12304;&#19978;&#26399;&#12305;(&#21307;&#34220;&#21697;)7039&#20877;&#19981;&#35519;&#20998;\7045-&#20104;&#23450;&#20385;&#26684;&#35519;&#26360;&#12539;&#33853;&#26413;&#21028;&#23450;&#26360;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fsv.a.ndmc.ac.jp\academy\Users\&#38450;&#34907;&#21307;&#31185;&#22823;&#23398;&#26657;&#30149;&#38498;&#24246;&#21209;&#35506;\Desktop\7011&#22865;&#32004;&#26360;&#20316;&#25104;&#299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ADAMS"/>
      <sheetName val="回付ﾃﾞｰﾀ"/>
      <sheetName val="契約台帳（単価契約）"/>
      <sheetName val="内訳(単契)"/>
      <sheetName val="単4月"/>
      <sheetName val="単5月"/>
      <sheetName val="単6月"/>
      <sheetName val="単7月"/>
      <sheetName val="単8月"/>
      <sheetName val="単9月"/>
      <sheetName val="単10月"/>
      <sheetName val="単11月"/>
      <sheetName val="単12月"/>
      <sheetName val="単1月"/>
      <sheetName val="単2月"/>
      <sheetName val="単3月"/>
      <sheetName val="予算科目"/>
      <sheetName val="マスタ"/>
      <sheetName val="業者マスタ"/>
      <sheetName val="csv作成用"/>
      <sheetName val="Sheet1"/>
      <sheetName val="業者名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64">
          <cell r="C164" t="str">
            <v>１：公告条件、入札条件が合致しなかったと考えられるもの</v>
          </cell>
        </row>
        <row r="165">
          <cell r="C165" t="str">
            <v>２：入札準備期間や契約履行期間が短かったと考えられるもの</v>
          </cell>
        </row>
        <row r="166">
          <cell r="C166" t="str">
            <v>３：発注情報が十分浸透しなかったと考えられるもの</v>
          </cell>
        </row>
        <row r="167">
          <cell r="C167" t="str">
            <v>４：企業側の経営判断の結果と考えられるもの</v>
          </cell>
        </row>
        <row r="168">
          <cell r="C168" t="str">
            <v>５：法令やライセンス権等の制約によると考えられるもの</v>
          </cell>
        </row>
        <row r="169">
          <cell r="C169" t="str">
            <v>６：複数の場合</v>
          </cell>
        </row>
        <row r="172">
          <cell r="C172" t="str">
            <v>１：法例の規則はないが、設備、技術を現に有する事業者が１のみ</v>
          </cell>
        </row>
        <row r="173">
          <cell r="C173" t="str">
            <v>２：特許、工業所有権ではないが、専用のノウハウを所有している事業者が１のみ</v>
          </cell>
        </row>
        <row r="174">
          <cell r="C174" t="str">
            <v>３：当該地域において営業権、販売権ではないが、取り扱い可能な事業者が１のみ</v>
          </cell>
        </row>
        <row r="175">
          <cell r="C175" t="str">
            <v>４：前回までは複数社が参入していたが、今回は１社しか参加しなかった</v>
          </cell>
        </row>
        <row r="176">
          <cell r="C176" t="str">
            <v>５：その他の理由</v>
          </cell>
        </row>
        <row r="177">
          <cell r="C177" t="str">
            <v>６：法例の規制を受け、事業許可と設備・技術を現に有する事業者が１のみ</v>
          </cell>
        </row>
        <row r="178">
          <cell r="C178" t="str">
            <v>７：特許、工業所有権により減に納入可能な事業者が１のみ</v>
          </cell>
        </row>
        <row r="179">
          <cell r="C179" t="str">
            <v>８：当該地域での営業権、販売権を保有している業者が１のみ</v>
          </cell>
        </row>
        <row r="180">
          <cell r="C180" t="str">
            <v>９：納入場所が特殊等で、納入可能な事業者が１のみ</v>
          </cell>
        </row>
        <row r="181">
          <cell r="C181" t="str">
            <v>１０：その他</v>
          </cell>
        </row>
      </sheetData>
      <sheetData sheetId="19"/>
      <sheetData sheetId="20"/>
      <sheetData sheetId="2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回付ﾃﾞｰﾀ"/>
      <sheetName val="契約台帳"/>
      <sheetName val="契約内訳"/>
      <sheetName val="決議書"/>
      <sheetName val="DATA"/>
      <sheetName val="契約済通知書"/>
      <sheetName val="調達実施伺"/>
      <sheetName val="内訳書"/>
      <sheetName val="比較表"/>
      <sheetName val="請求書"/>
      <sheetName val="防医大様式入札（見積）書"/>
      <sheetName val="納品書"/>
      <sheetName val="役務完了"/>
      <sheetName val="修理完了"/>
      <sheetName val="賃貸借完了"/>
      <sheetName val="発注FAX"/>
      <sheetName val="状況票"/>
      <sheetName val="見積依頼FAX"/>
      <sheetName val="予算科目"/>
      <sheetName val="マスタ"/>
      <sheetName val="業者マス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
          <cell r="A2" t="str">
            <v>01A</v>
          </cell>
        </row>
      </sheetData>
      <sheetData sheetId="20">
        <row r="2">
          <cell r="A2" t="str">
            <v>所管公益法人</v>
          </cell>
        </row>
      </sheetData>
      <sheetData sheetId="21">
        <row r="2">
          <cell r="A2" t="str">
            <v>アイ・エム・アイ㈱</v>
          </cell>
          <cell r="B2" t="str">
            <v>埼玉県越谷市流通団地3丁目3番12号</v>
          </cell>
          <cell r="C2" t="str">
            <v>ｱｲｴﾑｱｲ</v>
          </cell>
          <cell r="E2" t="str">
            <v>積賀　一正</v>
          </cell>
          <cell r="F2" t="str">
            <v>　積賀　一正</v>
          </cell>
        </row>
        <row r="3">
          <cell r="A3" t="str">
            <v>㈱アイ・オー・エル・メディカル</v>
          </cell>
          <cell r="B3" t="str">
            <v>東京都新宿区四谷1-8</v>
          </cell>
          <cell r="C3" t="str">
            <v>ｱｲｵｰｴﾙﾒﾃﾞｨｶﾙ</v>
          </cell>
          <cell r="D3" t="str">
            <v>代表取締役</v>
          </cell>
          <cell r="E3" t="str">
            <v>佐々　博己</v>
          </cell>
          <cell r="F3" t="str">
            <v>代表取締役　佐々　博己</v>
          </cell>
          <cell r="G3" t="str">
            <v>2</v>
          </cell>
          <cell r="H3" t="str">
            <v>0000035267</v>
          </cell>
        </row>
        <row r="4">
          <cell r="A4" t="str">
            <v>アイクレオ㈱　首都圏支店</v>
          </cell>
          <cell r="B4" t="str">
            <v>東京都港区芝浦4-16-23</v>
          </cell>
          <cell r="C4" t="str">
            <v>ｱｲｸﾚｵ</v>
          </cell>
          <cell r="D4" t="str">
            <v>支店長</v>
          </cell>
          <cell r="E4" t="str">
            <v>永岡　政明</v>
          </cell>
          <cell r="F4" t="str">
            <v>支店長　永岡　政明</v>
          </cell>
        </row>
        <row r="5">
          <cell r="A5" t="str">
            <v>アイティーシー㈱東関東支店</v>
          </cell>
          <cell r="B5" t="str">
            <v>埼玉県上尾市原新町2-20</v>
          </cell>
          <cell r="C5" t="str">
            <v>ｱｲﾃｨｰｼｰﾋｶﾞｼｶﾝﾄｳｼﾃﾝ</v>
          </cell>
          <cell r="D5" t="str">
            <v>支店長</v>
          </cell>
          <cell r="E5" t="str">
            <v>新美　朝康</v>
          </cell>
          <cell r="F5" t="str">
            <v>支店長　新美　朝康</v>
          </cell>
          <cell r="G5" t="str">
            <v>2</v>
          </cell>
          <cell r="H5" t="str">
            <v>0000035554</v>
          </cell>
        </row>
        <row r="6">
          <cell r="A6" t="str">
            <v>㈱アイホー東京支店</v>
          </cell>
          <cell r="B6" t="str">
            <v>東京都練馬区豊玉南３－１１－３</v>
          </cell>
          <cell r="C6" t="str">
            <v>アイホー</v>
          </cell>
          <cell r="D6" t="str">
            <v>支店長</v>
          </cell>
          <cell r="E6" t="str">
            <v>白井　敏洋</v>
          </cell>
          <cell r="F6" t="str">
            <v>支店長　白井　敏洋</v>
          </cell>
          <cell r="G6" t="str">
            <v>1</v>
          </cell>
          <cell r="H6" t="str">
            <v>0000104035</v>
          </cell>
        </row>
        <row r="7">
          <cell r="A7" t="str">
            <v>㈱アイホー埼玉営業所</v>
          </cell>
          <cell r="B7" t="str">
            <v>さいたま市北区吉野町2-1491-1</v>
          </cell>
          <cell r="C7" t="str">
            <v>ｱｲﾎｰ</v>
          </cell>
          <cell r="D7" t="str">
            <v>所長</v>
          </cell>
          <cell r="E7" t="str">
            <v>神戸　貴史</v>
          </cell>
          <cell r="F7" t="str">
            <v>所長　神戸　貴史</v>
          </cell>
          <cell r="G7" t="str">
            <v>1</v>
          </cell>
          <cell r="H7" t="str">
            <v>0000104035</v>
          </cell>
        </row>
        <row r="8">
          <cell r="A8" t="str">
            <v>アクロバイオ㈱</v>
          </cell>
          <cell r="B8" t="str">
            <v>東京都新宿区原町3-61桂ビル</v>
          </cell>
          <cell r="C8" t="str">
            <v>ｱｸﾛﾊﾞｲｵ</v>
          </cell>
          <cell r="D8" t="str">
            <v>取締役社長</v>
          </cell>
          <cell r="E8" t="str">
            <v>長南　林</v>
          </cell>
          <cell r="F8" t="str">
            <v>取締役社長　長南　林</v>
          </cell>
          <cell r="G8" t="str">
            <v>2</v>
          </cell>
        </row>
        <row r="9">
          <cell r="A9" t="str">
            <v>アサナカ紙商事(株)</v>
          </cell>
          <cell r="B9" t="str">
            <v>埼玉県川越市問屋町４－１</v>
          </cell>
          <cell r="C9" t="str">
            <v>ｱｻﾅｶｶﾐｼｮｳｼﾞ</v>
          </cell>
          <cell r="D9" t="str">
            <v>代表取締役社長</v>
          </cell>
          <cell r="E9" t="str">
            <v>浅海　廣</v>
          </cell>
          <cell r="F9" t="str">
            <v>代表取締役社長　浅海　廣</v>
          </cell>
          <cell r="G9" t="str">
            <v>2</v>
          </cell>
        </row>
        <row r="10">
          <cell r="A10" t="str">
            <v>㈱アサヒ製作所北関東営業所</v>
          </cell>
          <cell r="B10" t="str">
            <v>埼玉県さいたま市北区東大成町2-68</v>
          </cell>
          <cell r="C10" t="str">
            <v>ｱｻﾋｾｲｻｸｼｮ</v>
          </cell>
          <cell r="D10" t="str">
            <v>所長</v>
          </cell>
          <cell r="E10" t="str">
            <v>亀井　精二</v>
          </cell>
          <cell r="F10" t="str">
            <v>所長　亀井　精二</v>
          </cell>
          <cell r="G10" t="str">
            <v>1</v>
          </cell>
          <cell r="H10" t="str">
            <v>0000006020</v>
          </cell>
        </row>
        <row r="11">
          <cell r="A11" t="str">
            <v>㈱アスト</v>
          </cell>
          <cell r="B11" t="str">
            <v>埼玉県東松山市元宿2-36-20</v>
          </cell>
          <cell r="C11" t="str">
            <v>ｱｽﾄ</v>
          </cell>
          <cell r="D11" t="str">
            <v>代表取締役</v>
          </cell>
          <cell r="E11" t="str">
            <v>波多江　禎示</v>
          </cell>
          <cell r="F11" t="str">
            <v>代表取締役　波多江　禎示</v>
          </cell>
          <cell r="G11" t="str">
            <v>2</v>
          </cell>
          <cell r="H11" t="str">
            <v>0000012171</v>
          </cell>
        </row>
        <row r="12">
          <cell r="A12" t="str">
            <v>㈱アッフェルメディコ</v>
          </cell>
          <cell r="B12" t="str">
            <v>神奈川県川崎市宮前区有馬1-24-6</v>
          </cell>
          <cell r="C12" t="str">
            <v>ｱｯﾌｪﾙﾒﾃﾞｨｺ</v>
          </cell>
          <cell r="D12" t="str">
            <v>代表取締役</v>
          </cell>
          <cell r="E12" t="str">
            <v>桂　浩太郎</v>
          </cell>
          <cell r="F12" t="str">
            <v>代表取締役　桂　浩太郎</v>
          </cell>
          <cell r="G12" t="str">
            <v>2</v>
          </cell>
        </row>
        <row r="13">
          <cell r="A13" t="str">
            <v>㈱アトミ</v>
          </cell>
          <cell r="B13" t="str">
            <v>東京都小平市小川東町5-13-22</v>
          </cell>
          <cell r="C13" t="str">
            <v>ｱﾄﾐ</v>
          </cell>
          <cell r="D13" t="str">
            <v>代表取締役</v>
          </cell>
          <cell r="E13" t="str">
            <v>有田　昌城</v>
          </cell>
          <cell r="F13" t="str">
            <v>代表取締役　有田　昌城</v>
          </cell>
          <cell r="G13" t="str">
            <v>2</v>
          </cell>
        </row>
        <row r="14">
          <cell r="A14" t="str">
            <v>㈱アヘッドラボラトリーズ</v>
          </cell>
          <cell r="B14" t="str">
            <v>東京都中央区日本橋2-7-4竹扇ﾋﾞﾙ3F</v>
          </cell>
          <cell r="C14" t="str">
            <v>ｱﾍｯﾄﾞ</v>
          </cell>
          <cell r="E14" t="str">
            <v>常國　剛史</v>
          </cell>
          <cell r="F14" t="str">
            <v>　常國　剛史</v>
          </cell>
        </row>
        <row r="15">
          <cell r="A15" t="str">
            <v>アルフレッサ㈱所沢支店</v>
          </cell>
          <cell r="B15" t="str">
            <v>埼玉県所沢市北原町866-26</v>
          </cell>
          <cell r="C15" t="str">
            <v>ｱﾙﾌﾚｯｻ</v>
          </cell>
          <cell r="D15" t="str">
            <v>支店長</v>
          </cell>
          <cell r="E15" t="str">
            <v>佐々井　寛之</v>
          </cell>
          <cell r="F15" t="str">
            <v>支店長　佐々井　寛之</v>
          </cell>
          <cell r="G15" t="str">
            <v>1</v>
          </cell>
          <cell r="H15" t="str">
            <v>0000085311</v>
          </cell>
        </row>
        <row r="16">
          <cell r="A16" t="str">
            <v>アルフレッサメディカルサービス㈱</v>
          </cell>
          <cell r="B16" t="str">
            <v>東京都墨田区菊川2-23-12</v>
          </cell>
          <cell r="C16" t="str">
            <v>ｱﾙﾌﾚｯｻﾒﾃﾞｨｶﾙｻｰﾋﾞｽ</v>
          </cell>
          <cell r="D16" t="str">
            <v>代表取締役社長</v>
          </cell>
          <cell r="E16" t="str">
            <v>真下　敬一</v>
          </cell>
          <cell r="F16" t="str">
            <v>代表取締役社長　真下　敬一</v>
          </cell>
          <cell r="G16" t="str">
            <v>1</v>
          </cell>
          <cell r="H16" t="str">
            <v>0000093498</v>
          </cell>
        </row>
        <row r="17">
          <cell r="A17" t="str">
            <v>アロカ㈱　埼玉支店</v>
          </cell>
          <cell r="B17" t="str">
            <v>埼玉県さいたま市西区三橋5-790</v>
          </cell>
          <cell r="C17" t="str">
            <v>ｱﾛｶ</v>
          </cell>
          <cell r="D17" t="str">
            <v>支店長</v>
          </cell>
          <cell r="E17" t="str">
            <v>田嶋　幸久</v>
          </cell>
          <cell r="F17" t="str">
            <v>支店長　田嶋　幸久</v>
          </cell>
          <cell r="G17" t="str">
            <v>2</v>
          </cell>
        </row>
        <row r="18">
          <cell r="A18" t="str">
            <v>㈱安産社</v>
          </cell>
          <cell r="B18" t="str">
            <v>東京都板橋区舟渡４－１２－１５</v>
          </cell>
          <cell r="C18" t="str">
            <v>ｱﾝｻﾞﾝｼｬ</v>
          </cell>
          <cell r="D18" t="str">
            <v>代表取締役</v>
          </cell>
          <cell r="E18" t="str">
            <v>松村　俊明</v>
          </cell>
          <cell r="F18" t="str">
            <v>代表取締役　松村　俊明</v>
          </cell>
          <cell r="G18" t="str">
            <v>2</v>
          </cell>
        </row>
        <row r="19">
          <cell r="A19" t="str">
            <v>㈱アンデス</v>
          </cell>
          <cell r="B19" t="str">
            <v>東京都練馬区大泉町５丁目１１番８号</v>
          </cell>
          <cell r="C19" t="str">
            <v>ｱﾝﾃﾞｽ</v>
          </cell>
          <cell r="D19" t="str">
            <v>取締役常務執行役員</v>
          </cell>
          <cell r="E19" t="str">
            <v>東京支社長 塚西　廣美</v>
          </cell>
          <cell r="F19" t="str">
            <v>取締役常務執行役員　東京支社長 塚西　廣美</v>
          </cell>
          <cell r="G19" t="str">
            <v>2</v>
          </cell>
          <cell r="H19" t="str">
            <v>0000023121</v>
          </cell>
        </row>
        <row r="20">
          <cell r="A20" t="str">
            <v>㈱アンファミエ</v>
          </cell>
          <cell r="B20" t="str">
            <v>東京都新宿区市谷砂土原町１－２－２９</v>
          </cell>
          <cell r="C20" t="str">
            <v>ｱﾝﾌｧﾐｴ</v>
          </cell>
          <cell r="D20" t="str">
            <v>代表取締役社長</v>
          </cell>
          <cell r="E20" t="str">
            <v>米田　保伸</v>
          </cell>
          <cell r="F20" t="str">
            <v>代表取締役社長　米田　保伸</v>
          </cell>
          <cell r="G20" t="str">
            <v>2</v>
          </cell>
        </row>
        <row r="21">
          <cell r="A21" t="str">
            <v>家田ケミカル㈱</v>
          </cell>
          <cell r="B21" t="str">
            <v>埼玉県新座市野火止4-19-4</v>
          </cell>
          <cell r="C21" t="str">
            <v>ｲｴﾀﾞｹﾐｶﾙ</v>
          </cell>
          <cell r="D21" t="str">
            <v>代表取締役</v>
          </cell>
          <cell r="E21" t="str">
            <v>家田　浩治</v>
          </cell>
          <cell r="F21" t="str">
            <v>代表取締役　家田　浩治</v>
          </cell>
          <cell r="G21" t="str">
            <v>2</v>
          </cell>
          <cell r="H21" t="str">
            <v>0000043185</v>
          </cell>
        </row>
        <row r="22">
          <cell r="A22" t="str">
            <v>㈱池田理化</v>
          </cell>
          <cell r="B22" t="str">
            <v>東京都千代田区鍛冶町１－８－６</v>
          </cell>
          <cell r="C22" t="str">
            <v>ｲｹﾀﾞﾘｶ</v>
          </cell>
          <cell r="D22" t="str">
            <v>代表取締役</v>
          </cell>
          <cell r="E22" t="str">
            <v>木崎　民生</v>
          </cell>
          <cell r="F22" t="str">
            <v>代表取締役　木崎　民生</v>
          </cell>
          <cell r="G22" t="str">
            <v>2</v>
          </cell>
          <cell r="H22" t="str">
            <v>0000002578</v>
          </cell>
        </row>
        <row r="23">
          <cell r="A23" t="str">
            <v>池本理化工業㈱</v>
          </cell>
          <cell r="B23" t="str">
            <v>東京都文京区本郷4-9-25　真成館ﾋﾞﾙ</v>
          </cell>
          <cell r="C23" t="str">
            <v>ｲｹﾓﾄﾘｶｺｳｷﾞｮｳ</v>
          </cell>
          <cell r="D23" t="str">
            <v>代表取締役</v>
          </cell>
          <cell r="E23" t="str">
            <v>藤田　健太郎</v>
          </cell>
          <cell r="F23" t="str">
            <v>代表取締役　藤田　健太郎</v>
          </cell>
          <cell r="G23" t="str">
            <v>2</v>
          </cell>
          <cell r="H23" t="str">
            <v>0000020113</v>
          </cell>
        </row>
        <row r="24">
          <cell r="A24" t="str">
            <v>㈱イチカワ</v>
          </cell>
          <cell r="B24" t="str">
            <v>埼玉県所沢市北中１－２４６－１</v>
          </cell>
          <cell r="C24" t="str">
            <v>ｲﾁｶﾜ</v>
          </cell>
          <cell r="D24" t="str">
            <v>代表取締役</v>
          </cell>
          <cell r="E24" t="str">
            <v>福島　昇</v>
          </cell>
          <cell r="F24" t="str">
            <v>代表取締役　福島　昇</v>
          </cell>
          <cell r="G24" t="str">
            <v>2</v>
          </cell>
          <cell r="H24" t="str">
            <v>0000097350</v>
          </cell>
        </row>
        <row r="25">
          <cell r="A25" t="str">
            <v>㈱イノメディックス</v>
          </cell>
          <cell r="B25" t="str">
            <v>東京都文京区小石川4-17-15</v>
          </cell>
          <cell r="C25" t="str">
            <v>ｲﾉﾒﾃﾞｨｯｸｽ</v>
          </cell>
          <cell r="D25" t="str">
            <v>代表取締役社長</v>
          </cell>
          <cell r="E25" t="str">
            <v>田中　凡實</v>
          </cell>
          <cell r="F25" t="str">
            <v>代表取締役社長　田中　凡實</v>
          </cell>
          <cell r="G25" t="str">
            <v>2</v>
          </cell>
          <cell r="H25" t="str">
            <v>0000117498</v>
          </cell>
        </row>
        <row r="26">
          <cell r="A26" t="str">
            <v>いるま野農業協同組合小手指支店</v>
          </cell>
          <cell r="B26" t="str">
            <v>埼玉県所沢市小手指町南２－１４－３</v>
          </cell>
          <cell r="C26" t="str">
            <v>ｲﾙﾏﾉﾉｳｷﾞｮｳｷｮｳﾄﾞｳｸﾐｱｲ</v>
          </cell>
          <cell r="D26" t="str">
            <v>代表取締役</v>
          </cell>
          <cell r="E26" t="str">
            <v>細田　治</v>
          </cell>
          <cell r="F26" t="str">
            <v>代表取締役　細田　治</v>
          </cell>
          <cell r="G26" t="str">
            <v>2</v>
          </cell>
          <cell r="H26" t="str">
            <v>0000068046</v>
          </cell>
        </row>
        <row r="27">
          <cell r="A27" t="str">
            <v>㈱イワケン</v>
          </cell>
          <cell r="B27" t="str">
            <v>東京都文京区本郷３－６－４</v>
          </cell>
          <cell r="C27" t="str">
            <v>ｲﾜｹﾝ</v>
          </cell>
          <cell r="D27" t="str">
            <v>代表取締役</v>
          </cell>
          <cell r="E27" t="str">
            <v>安藤　幸二</v>
          </cell>
          <cell r="F27" t="str">
            <v>代表取締役　安藤　幸二</v>
          </cell>
          <cell r="G27" t="str">
            <v>2</v>
          </cell>
        </row>
        <row r="28">
          <cell r="A28" t="str">
            <v>イワツキ㈱</v>
          </cell>
          <cell r="B28" t="str">
            <v>東京都板橋区志村１丁目３２番１８号</v>
          </cell>
          <cell r="C28" t="str">
            <v>ｲﾜﾂｷ</v>
          </cell>
          <cell r="D28" t="str">
            <v>代表取締役</v>
          </cell>
          <cell r="E28" t="str">
            <v>岩月　宏昌</v>
          </cell>
          <cell r="F28" t="str">
            <v>代表取締役　岩月　宏昌</v>
          </cell>
          <cell r="G28" t="str">
            <v>2</v>
          </cell>
          <cell r="H28" t="str">
            <v>0000003405</v>
          </cell>
        </row>
        <row r="29">
          <cell r="A29" t="str">
            <v>㈱ｳｲﾝ･ｲﾝﾀｰﾅｼｮﾅﾙ第一営業部埼玉営業所</v>
          </cell>
          <cell r="B29" t="str">
            <v>さいたま市中央区下落合1071-1MIB.4ｽﾋﾟｶ2階</v>
          </cell>
          <cell r="C29" t="str">
            <v>ｳｲﾝｲﾝﾀｰﾅｼｮﾅﾙ</v>
          </cell>
          <cell r="D29" t="str">
            <v>所長</v>
          </cell>
          <cell r="E29" t="str">
            <v>三上　秀樹</v>
          </cell>
          <cell r="F29" t="str">
            <v>所長　三上　秀樹</v>
          </cell>
          <cell r="G29" t="str">
            <v>1</v>
          </cell>
          <cell r="H29" t="str">
            <v>0000014488</v>
          </cell>
        </row>
        <row r="30">
          <cell r="A30" t="str">
            <v>㈲魚春商店</v>
          </cell>
          <cell r="B30" t="str">
            <v>埼玉県入間市河原町５番６号</v>
          </cell>
          <cell r="C30" t="str">
            <v>ｳｵﾊﾙｼｮｳﾃﾝ</v>
          </cell>
          <cell r="D30" t="str">
            <v>代表取締役</v>
          </cell>
          <cell r="E30" t="str">
            <v>酒井　壤一</v>
          </cell>
          <cell r="F30" t="str">
            <v>代表取締役　酒井　壤一</v>
          </cell>
          <cell r="G30" t="str">
            <v>2</v>
          </cell>
          <cell r="H30" t="str">
            <v>0000014040</v>
          </cell>
        </row>
        <row r="31">
          <cell r="A31" t="str">
            <v>臼田運輸㈱</v>
          </cell>
          <cell r="B31" t="str">
            <v>東京都杉並区井草2-29-3</v>
          </cell>
          <cell r="C31" t="str">
            <v>ｳｽﾀﾞｳﾝﾕ</v>
          </cell>
          <cell r="D31" t="str">
            <v>代表取締役</v>
          </cell>
          <cell r="E31" t="str">
            <v>臼田　正雄</v>
          </cell>
          <cell r="F31" t="str">
            <v>代表取締役　臼田　正雄</v>
          </cell>
        </row>
        <row r="32">
          <cell r="A32" t="str">
            <v>㈱エスアールエル</v>
          </cell>
          <cell r="B32" t="str">
            <v>東京都立川市曙町二丁目４１番１９号</v>
          </cell>
          <cell r="C32" t="str">
            <v>ｴｽｱｰﾙｴﾙ</v>
          </cell>
          <cell r="D32" t="str">
            <v>代表取締役</v>
          </cell>
          <cell r="E32" t="str">
            <v>小川　眞史</v>
          </cell>
          <cell r="F32" t="str">
            <v>代表取締役　小川　眞史</v>
          </cell>
          <cell r="G32" t="str">
            <v>1</v>
          </cell>
          <cell r="H32" t="str">
            <v>0000005982</v>
          </cell>
        </row>
        <row r="33">
          <cell r="A33" t="str">
            <v>㈱エス・イーティ</v>
          </cell>
          <cell r="B33" t="str">
            <v>埼玉県所沢市東所沢和田2-32-5</v>
          </cell>
          <cell r="C33" t="str">
            <v>ｴｽｲｰﾃｨ</v>
          </cell>
          <cell r="D33" t="str">
            <v>代表取締役</v>
          </cell>
          <cell r="E33" t="str">
            <v>齊藤　吉彦</v>
          </cell>
          <cell r="F33" t="str">
            <v>代表取締役　齊藤　吉彦</v>
          </cell>
          <cell r="G33" t="str">
            <v>2</v>
          </cell>
          <cell r="H33" t="str">
            <v>0000019454</v>
          </cell>
        </row>
        <row r="34">
          <cell r="A34" t="str">
            <v>㈱エス・エム・エス</v>
          </cell>
          <cell r="B34" t="str">
            <v>東京都千代田区神田須田町1-23-1</v>
          </cell>
          <cell r="C34" t="str">
            <v>ｴｽｴﾑｴｽ</v>
          </cell>
          <cell r="D34" t="str">
            <v>代表取締役社長</v>
          </cell>
          <cell r="E34" t="str">
            <v>諸藤　周平</v>
          </cell>
          <cell r="F34" t="str">
            <v>代表取締役社長　諸藤　周平</v>
          </cell>
          <cell r="G34" t="str">
            <v>2</v>
          </cell>
          <cell r="H34" t="str">
            <v>0000129405</v>
          </cell>
        </row>
        <row r="35">
          <cell r="A35" t="str">
            <v>Sメディカルシールド㈱</v>
          </cell>
          <cell r="B35" t="str">
            <v>山形県山形市東山形2-13-5</v>
          </cell>
          <cell r="C35" t="str">
            <v>ｴｽﾒﾃﾞｨｶﾙｼｰﾙﾄﾞ</v>
          </cell>
          <cell r="D35" t="str">
            <v>代表取締役</v>
          </cell>
          <cell r="E35" t="str">
            <v>黒田　吉之</v>
          </cell>
          <cell r="F35" t="str">
            <v>代表取締役　黒田　吉之</v>
          </cell>
          <cell r="G35" t="str">
            <v>2</v>
          </cell>
        </row>
        <row r="36">
          <cell r="A36" t="str">
            <v>ＮＴＴファイナンス㈱</v>
          </cell>
          <cell r="B36" t="str">
            <v>東京都港区芝浦1-2-1</v>
          </cell>
          <cell r="C36" t="str">
            <v>ｴﾇﾃｨﾃｨﾌｧｲﾅﾝｽ</v>
          </cell>
          <cell r="E36" t="str">
            <v>能川　雅明</v>
          </cell>
          <cell r="F36" t="str">
            <v>　能川　雅明</v>
          </cell>
          <cell r="G36" t="str">
            <v>1</v>
          </cell>
          <cell r="H36" t="str">
            <v>0000000323</v>
          </cell>
        </row>
        <row r="37">
          <cell r="A37" t="str">
            <v>㈱MMコーポレーション</v>
          </cell>
          <cell r="B37" t="str">
            <v>東京都文京区本郷3丁目4番6号</v>
          </cell>
          <cell r="C37" t="str">
            <v>ｴﾑｴﾑｺｰﾎﾟﾚｰｼｮﾝ</v>
          </cell>
          <cell r="D37" t="str">
            <v>代表取締役</v>
          </cell>
          <cell r="E37" t="str">
            <v>高橋　一巳</v>
          </cell>
          <cell r="F37" t="str">
            <v>代表取締役　高橋　一巳</v>
          </cell>
          <cell r="G37" t="str">
            <v>2</v>
          </cell>
          <cell r="H37" t="str">
            <v>0000005976</v>
          </cell>
        </row>
        <row r="38">
          <cell r="A38" t="str">
            <v>エム・ティ・システム㈱</v>
          </cell>
          <cell r="B38" t="str">
            <v>東京都東村山市本町2-12-1</v>
          </cell>
          <cell r="C38" t="str">
            <v>ｴﾑﾃｨｼｽﾃﾑ</v>
          </cell>
          <cell r="E38" t="str">
            <v>渡邉　保夫</v>
          </cell>
          <cell r="F38" t="str">
            <v>　渡邉　保夫</v>
          </cell>
        </row>
        <row r="39">
          <cell r="A39" t="str">
            <v>㈱エルクコーポレーション大宮営業所</v>
          </cell>
          <cell r="B39" t="str">
            <v>埼玉県さいたま市北区吉野町1-425-14</v>
          </cell>
          <cell r="C39" t="str">
            <v>ｴﾙｸ</v>
          </cell>
          <cell r="E39" t="str">
            <v>寺岡　公寿</v>
          </cell>
          <cell r="F39" t="str">
            <v>　寺岡　公寿</v>
          </cell>
        </row>
        <row r="40">
          <cell r="A40" t="str">
            <v>㈱エレミック</v>
          </cell>
          <cell r="B40" t="str">
            <v>東京都練馬区平和台4-18-18</v>
          </cell>
          <cell r="C40" t="str">
            <v>ｴﾚﾐｯｸ</v>
          </cell>
          <cell r="D40" t="str">
            <v>代表取締役</v>
          </cell>
          <cell r="E40" t="str">
            <v>三木　好茂</v>
          </cell>
          <cell r="F40" t="str">
            <v>代表取締役　三木　好茂</v>
          </cell>
          <cell r="G40" t="str">
            <v>2</v>
          </cell>
          <cell r="H40" t="str">
            <v>0000148504</v>
          </cell>
        </row>
        <row r="41">
          <cell r="A41" t="str">
            <v>オーソ･クリニカル･ダイアグノスティックス㈱</v>
          </cell>
          <cell r="B41" t="str">
            <v>東京都千代田区西神田3丁目5番2号</v>
          </cell>
          <cell r="C41" t="str">
            <v>ｵｰｿ</v>
          </cell>
          <cell r="D41" t="str">
            <v>代表取締役社長</v>
          </cell>
          <cell r="E41" t="str">
            <v>日色　保</v>
          </cell>
          <cell r="F41" t="str">
            <v>代表取締役社長　日色　保</v>
          </cell>
        </row>
        <row r="42">
          <cell r="A42" t="str">
            <v>小沢電気工事㈱</v>
          </cell>
          <cell r="B42" t="str">
            <v>埼玉県行田市宮本１５－８</v>
          </cell>
          <cell r="C42" t="str">
            <v>ｵｻﾞﾜﾃﾞﾝｷｺｳｼﾞ</v>
          </cell>
          <cell r="D42" t="str">
            <v>代表取締役</v>
          </cell>
          <cell r="E42" t="str">
            <v>小沢　昌子</v>
          </cell>
          <cell r="F42" t="str">
            <v>代表取締役　小沢　昌子</v>
          </cell>
          <cell r="G42" t="str">
            <v>1</v>
          </cell>
        </row>
        <row r="43">
          <cell r="A43" t="str">
            <v>尾西食品㈱</v>
          </cell>
          <cell r="B43" t="str">
            <v>東京都港区三田4-15-36　ﾒ･ｿﾞﾝ･ﾄﾞ聖坂</v>
          </cell>
          <cell r="C43" t="str">
            <v>ｵﾆｼｼｮｸﾋﾝ</v>
          </cell>
          <cell r="F43" t="str">
            <v>　</v>
          </cell>
        </row>
        <row r="44">
          <cell r="A44" t="str">
            <v>㈱オフィス・サプライ</v>
          </cell>
          <cell r="B44" t="str">
            <v>埼玉県所沢市下富１０９３－１６</v>
          </cell>
          <cell r="C44" t="str">
            <v>ｵﾌｨｽｻﾌﾟﾗｲ</v>
          </cell>
          <cell r="D44" t="str">
            <v>代表取締役</v>
          </cell>
          <cell r="E44" t="str">
            <v>小林　勝三</v>
          </cell>
          <cell r="F44" t="str">
            <v>代表取締役　小林　勝三</v>
          </cell>
          <cell r="G44" t="str">
            <v>2</v>
          </cell>
          <cell r="H44" t="str">
            <v>0000005410</v>
          </cell>
        </row>
        <row r="45">
          <cell r="A45" t="str">
            <v>㈱オマタ</v>
          </cell>
          <cell r="B45" t="str">
            <v>埼玉県狭山市入間川３－３５－１４</v>
          </cell>
          <cell r="C45" t="str">
            <v>ｵﾏﾀ</v>
          </cell>
          <cell r="D45" t="str">
            <v>代表取締役</v>
          </cell>
          <cell r="E45" t="str">
            <v>小俣　正行</v>
          </cell>
          <cell r="F45" t="str">
            <v>代表取締役　小俣　正行</v>
          </cell>
          <cell r="G45" t="str">
            <v>2</v>
          </cell>
          <cell r="H45" t="str">
            <v>0000008826</v>
          </cell>
        </row>
        <row r="46">
          <cell r="A46" t="str">
            <v>ｵﾘﾝﾊﾟｽﾒﾃﾞｨｶﾙｻｲｴﾝｽ販売㈱川越営業所</v>
          </cell>
          <cell r="B46" t="str">
            <v>埼玉県川越市脇田本町23-1　住友生命川越東館ﾋﾞﾙ4階</v>
          </cell>
          <cell r="C46" t="str">
            <v>ｵﾘﾝﾊﾟｽﾒﾃﾞｨｶﾙｻｲｴﾝｽﾊﾝﾊﾞｲ</v>
          </cell>
          <cell r="D46" t="str">
            <v>所長</v>
          </cell>
          <cell r="E46" t="str">
            <v>村田　秀明</v>
          </cell>
          <cell r="F46" t="str">
            <v>所長　村田　秀明</v>
          </cell>
          <cell r="G46" t="str">
            <v>2</v>
          </cell>
          <cell r="H46" t="str">
            <v>0000030821</v>
          </cell>
        </row>
        <row r="47">
          <cell r="A47" t="str">
            <v>ｵﾘﾝﾊﾟｽﾒﾃﾞｨｶﾙｻｲｴﾝｽ販売㈱さいたま第2営業所</v>
          </cell>
          <cell r="B47" t="str">
            <v>埼玉県さいたま市大宮区大成町1-427</v>
          </cell>
          <cell r="C47" t="str">
            <v>ｵﾘﾝﾊﾟｽﾒﾃﾞｨｶﾙｻｲｴﾝｽﾊﾝﾊﾞｲ</v>
          </cell>
          <cell r="D47" t="str">
            <v>所長</v>
          </cell>
          <cell r="E47" t="str">
            <v>吉田　勝秀</v>
          </cell>
          <cell r="F47" t="str">
            <v>所長　吉田　勝秀</v>
          </cell>
          <cell r="G47" t="str">
            <v>2</v>
          </cell>
          <cell r="H47" t="str">
            <v>0000030821</v>
          </cell>
        </row>
        <row r="48">
          <cell r="A48" t="str">
            <v>㈱オレンジライン</v>
          </cell>
          <cell r="B48" t="str">
            <v>埼玉県さいたま市浦和区岸町4-18-8</v>
          </cell>
          <cell r="C48" t="str">
            <v>ｵﾚﾝｼﾞﾗｲﾝ</v>
          </cell>
          <cell r="D48" t="str">
            <v>代表取締役</v>
          </cell>
          <cell r="E48" t="str">
            <v>保坂　光正</v>
          </cell>
          <cell r="F48" t="str">
            <v>代表取締役　保坂　光正</v>
          </cell>
          <cell r="G48" t="str">
            <v>2</v>
          </cell>
        </row>
        <row r="49">
          <cell r="A49" t="str">
            <v>㈲尾張屋</v>
          </cell>
          <cell r="B49" t="str">
            <v>埼玉県所沢市中新井２－１５３－８</v>
          </cell>
          <cell r="C49" t="str">
            <v>ｵﾜﾘﾔ</v>
          </cell>
          <cell r="D49" t="str">
            <v>支店長</v>
          </cell>
          <cell r="E49" t="str">
            <v>遠藤　清史</v>
          </cell>
          <cell r="F49" t="str">
            <v>支店長　遠藤　清史</v>
          </cell>
          <cell r="G49" t="str">
            <v>2</v>
          </cell>
          <cell r="H49" t="str">
            <v>0000131712</v>
          </cell>
        </row>
        <row r="50">
          <cell r="A50" t="str">
            <v>カールツァイスメディテック㈱</v>
          </cell>
          <cell r="B50" t="str">
            <v>東京都新宿区本塩町22番地</v>
          </cell>
          <cell r="C50" t="str">
            <v>ｶｰﾙﾂｧｲｽ</v>
          </cell>
          <cell r="E50" t="str">
            <v>ラリー・ハンセン</v>
          </cell>
          <cell r="F50" t="str">
            <v>　ラリー・ハンセン</v>
          </cell>
        </row>
        <row r="51">
          <cell r="A51" t="str">
            <v>柏木商事㈱立川営業所</v>
          </cell>
          <cell r="B51" t="str">
            <v>東京都立川市上砂町4丁目36-1</v>
          </cell>
          <cell r="C51" t="str">
            <v>ｶｼﾜｷﾞｼｮｳｼﾞ</v>
          </cell>
          <cell r="E51" t="str">
            <v/>
          </cell>
          <cell r="F51" t="str">
            <v>　</v>
          </cell>
          <cell r="G51" t="str">
            <v>2</v>
          </cell>
          <cell r="H51" t="str">
            <v>0000099353</v>
          </cell>
        </row>
        <row r="52">
          <cell r="A52" t="str">
            <v>㈱糟谷設備工業所</v>
          </cell>
          <cell r="B52" t="str">
            <v>埼玉県所沢市大字山口2825-1</v>
          </cell>
          <cell r="C52" t="str">
            <v>ｶｽﾔｾﾂﾋﾞｺｳｷﾞｮｳｼｮ</v>
          </cell>
          <cell r="D52" t="str">
            <v>代表取締役</v>
          </cell>
          <cell r="E52" t="str">
            <v>糟谷　一男</v>
          </cell>
          <cell r="F52" t="str">
            <v>代表取締役　糟谷　一男</v>
          </cell>
          <cell r="G52" t="str">
            <v>2</v>
          </cell>
          <cell r="H52" t="str">
            <v>0000088170</v>
          </cell>
        </row>
        <row r="53">
          <cell r="A53" t="str">
            <v>㈱勝倉医科器械</v>
          </cell>
          <cell r="B53" t="str">
            <v>東京都江戸川区北小岩5-29-8</v>
          </cell>
          <cell r="C53" t="str">
            <v>ｶﾂｸﾗ</v>
          </cell>
          <cell r="D53" t="str">
            <v>代表取締役</v>
          </cell>
          <cell r="E53" t="str">
            <v>勝倉　辨吉</v>
          </cell>
          <cell r="F53" t="str">
            <v>代表取締役　勝倉　辨吉</v>
          </cell>
          <cell r="G53" t="str">
            <v>2</v>
          </cell>
        </row>
        <row r="54">
          <cell r="A54" t="str">
            <v>㈱上福岡物産</v>
          </cell>
          <cell r="B54" t="str">
            <v>埼玉県川越市上松原181-1</v>
          </cell>
          <cell r="C54" t="str">
            <v>ｶﾐﾌｸｵｶﾌﾞｯｻﾝ</v>
          </cell>
          <cell r="D54" t="str">
            <v>代表取締役社長</v>
          </cell>
          <cell r="E54" t="str">
            <v>中島　昌子</v>
          </cell>
          <cell r="F54" t="str">
            <v>代表取締役社長　中島　昌子</v>
          </cell>
          <cell r="G54" t="str">
            <v>2</v>
          </cell>
          <cell r="H54" t="str">
            <v>0000145334</v>
          </cell>
        </row>
        <row r="55">
          <cell r="A55" t="str">
            <v>㈱カワイビジネスソフトウェアMC営業部</v>
          </cell>
          <cell r="B55" t="str">
            <v>東京都渋谷区代々木1-36-4　全理研ﾋﾞﾙ5F</v>
          </cell>
          <cell r="C55" t="str">
            <v>ｶﾜｲﾋﾞｼﾞﾈｽｿﾌﾄｳｪｱ</v>
          </cell>
          <cell r="D55" t="str">
            <v>MC営業部部長</v>
          </cell>
          <cell r="E55" t="str">
            <v>酒井　忠善</v>
          </cell>
          <cell r="F55" t="str">
            <v>MC営業部部長　酒井　忠善</v>
          </cell>
          <cell r="G55" t="str">
            <v>2</v>
          </cell>
          <cell r="H55" t="str">
            <v>0000106049</v>
          </cell>
        </row>
        <row r="56">
          <cell r="A56" t="str">
            <v>㈲川口商店</v>
          </cell>
          <cell r="B56" t="str">
            <v>埼玉県所沢市狭山ヶ丘１－３００３－９０</v>
          </cell>
          <cell r="C56" t="str">
            <v>ｶﾜｸﾞﾁｼｮｳﾃﾝ</v>
          </cell>
          <cell r="E56" t="str">
            <v>森脇　雅樹</v>
          </cell>
          <cell r="F56" t="str">
            <v>　森脇　雅樹</v>
          </cell>
          <cell r="G56" t="str">
            <v>2</v>
          </cell>
          <cell r="H56" t="str">
            <v>0000085633</v>
          </cell>
        </row>
        <row r="57">
          <cell r="A57" t="str">
            <v>川越印刷㈱</v>
          </cell>
          <cell r="B57" t="str">
            <v>埼玉県川越市松江町１－１－２</v>
          </cell>
          <cell r="C57" t="str">
            <v>ｶﾜｺﾞｴｲﾝｻﾂ</v>
          </cell>
          <cell r="D57" t="str">
            <v>取締役社長</v>
          </cell>
          <cell r="E57" t="str">
            <v>鎌田　賢一</v>
          </cell>
          <cell r="F57" t="str">
            <v>取締役社長　鎌田　賢一</v>
          </cell>
          <cell r="G57" t="str">
            <v>2</v>
          </cell>
          <cell r="H57" t="str">
            <v>0000069393</v>
          </cell>
        </row>
        <row r="58">
          <cell r="A58" t="str">
            <v>川崎エンジニアリング㈱</v>
          </cell>
          <cell r="B58" t="str">
            <v>兵庫県神戸市長田区川西通2-4</v>
          </cell>
          <cell r="C58" t="str">
            <v>ｶﾜｻｷｴﾝｼﾞﾆｱﾘﾝｸﾞ</v>
          </cell>
          <cell r="D58" t="str">
            <v>代表取締役社長</v>
          </cell>
          <cell r="E58" t="str">
            <v>豊田　正治</v>
          </cell>
          <cell r="F58" t="str">
            <v>代表取締役社長　豊田　正治</v>
          </cell>
          <cell r="G58" t="str">
            <v>1</v>
          </cell>
        </row>
        <row r="59">
          <cell r="A59" t="str">
            <v>川村義肢㈱</v>
          </cell>
          <cell r="B59" t="str">
            <v>大阪市北区天神橋１－１８－１８</v>
          </cell>
          <cell r="C59" t="str">
            <v>ｶﾜﾑﾗｷﾞｼ</v>
          </cell>
          <cell r="E59" t="str">
            <v>川村　慶</v>
          </cell>
          <cell r="F59" t="str">
            <v>　川村　慶</v>
          </cell>
        </row>
        <row r="60">
          <cell r="A60" t="str">
            <v>関東エア・ウォーター㈱　所沢営業所</v>
          </cell>
          <cell r="B60" t="str">
            <v>埼玉県狭山市上赤坂608-3</v>
          </cell>
          <cell r="C60" t="str">
            <v>ｶﾝﾄｳｴｱｳｫｰﾀｰ</v>
          </cell>
          <cell r="D60" t="str">
            <v>所長</v>
          </cell>
          <cell r="E60" t="str">
            <v>廣澤　公好</v>
          </cell>
          <cell r="F60" t="str">
            <v>所長　廣澤　公好</v>
          </cell>
          <cell r="G60" t="str">
            <v>1</v>
          </cell>
          <cell r="H60" t="str">
            <v>0000130429</v>
          </cell>
        </row>
        <row r="61">
          <cell r="A61" t="str">
            <v>菊池商事㈱</v>
          </cell>
          <cell r="B61" t="str">
            <v>東京都大田区東海３－２－６</v>
          </cell>
          <cell r="C61" t="str">
            <v>ｷｸﾁｼｮｳｼﾞ</v>
          </cell>
          <cell r="D61" t="str">
            <v>代表取締役</v>
          </cell>
          <cell r="E61" t="str">
            <v>青木 道男</v>
          </cell>
          <cell r="F61" t="str">
            <v>代表取締役　青木 道男</v>
          </cell>
          <cell r="G61" t="str">
            <v>2</v>
          </cell>
          <cell r="H61" t="str">
            <v>0000107754</v>
          </cell>
        </row>
        <row r="62">
          <cell r="A62" t="str">
            <v>㈱木下フレンド</v>
          </cell>
          <cell r="B62" t="str">
            <v>埼玉県所沢市大字坂之下１１４２</v>
          </cell>
          <cell r="C62" t="str">
            <v>ｷﾉｼﾀﾌﾚﾝﾄﾞ</v>
          </cell>
          <cell r="E62" t="str">
            <v>木下　公夫</v>
          </cell>
          <cell r="F62" t="str">
            <v>　木下　公夫</v>
          </cell>
          <cell r="G62" t="str">
            <v>2</v>
          </cell>
          <cell r="H62" t="str">
            <v>0000070560</v>
          </cell>
        </row>
        <row r="63">
          <cell r="A63" t="str">
            <v>木村医科器械㈱</v>
          </cell>
          <cell r="B63" t="str">
            <v>東京都文京区湯島２－１７－５</v>
          </cell>
          <cell r="C63" t="str">
            <v>ｷﾑﾗｲｶｷｶｲ</v>
          </cell>
          <cell r="D63" t="str">
            <v>代表取締役</v>
          </cell>
          <cell r="E63" t="str">
            <v>小久保　暁</v>
          </cell>
          <cell r="F63" t="str">
            <v>代表取締役　小久保　暁</v>
          </cell>
          <cell r="G63" t="str">
            <v>2</v>
          </cell>
        </row>
        <row r="64">
          <cell r="A64" t="str">
            <v>ｷｬﾉﾝﾏｰｹﾃｨﾝｸﾞｼﾞｬﾊﾟﾝ㈱東京ﾋﾞｼﾞﾈｽｿﾘｭｰｼｮﾝ本部</v>
          </cell>
          <cell r="B64" t="str">
            <v>東京都港区港南2-16-6</v>
          </cell>
          <cell r="C64" t="str">
            <v>ｷｬﾉﾝ</v>
          </cell>
          <cell r="D64" t="str">
            <v>本部長</v>
          </cell>
          <cell r="E64" t="str">
            <v>森脇　雅樹</v>
          </cell>
          <cell r="F64" t="str">
            <v>本部長　森脇　雅樹</v>
          </cell>
          <cell r="G64" t="str">
            <v>1</v>
          </cell>
        </row>
        <row r="65">
          <cell r="A65" t="str">
            <v>ｷｬﾉﾝｼｽﾃﾑｱﾝﾄﾞｻﾎﾟｰﾄ㈱埼玉第一支店川越事業所</v>
          </cell>
          <cell r="B65" t="str">
            <v>埼玉県川越市仙波町2-5-2</v>
          </cell>
          <cell r="C65" t="str">
            <v>ｷｬﾉﾝｼｽﾃﾑｱﾝﾄﾞｻﾎﾟｰﾄ</v>
          </cell>
          <cell r="E65" t="str">
            <v>大場　秀光</v>
          </cell>
          <cell r="F65" t="str">
            <v>　大場　秀光</v>
          </cell>
        </row>
        <row r="66">
          <cell r="A66" t="str">
            <v>㈱協同食品サービス</v>
          </cell>
          <cell r="B66" t="str">
            <v>東京都東村山市富士見町２丁目１３番２１号</v>
          </cell>
          <cell r="C66" t="str">
            <v>ｷｮｳﾄﾞｳｼｮｸﾋﾝｻｰﾋﾞｽ</v>
          </cell>
          <cell r="D66" t="str">
            <v>所長</v>
          </cell>
          <cell r="E66" t="str">
            <v>大益　弘太郎</v>
          </cell>
          <cell r="F66" t="str">
            <v>所長　大益　弘太郎</v>
          </cell>
          <cell r="G66" t="str">
            <v>2</v>
          </cell>
          <cell r="H66" t="str">
            <v>0000029555</v>
          </cell>
        </row>
        <row r="67">
          <cell r="A67" t="str">
            <v>協同乳業㈱ 関東支社市乳支店</v>
          </cell>
          <cell r="B67" t="str">
            <v>東京都板橋区幸町２－４</v>
          </cell>
          <cell r="C67" t="str">
            <v>ｷｮｳﾄﾞｳﾆｭｳｷﾞｮｳ</v>
          </cell>
          <cell r="D67" t="str">
            <v>代表取締役</v>
          </cell>
          <cell r="E67" t="str">
            <v>福島　紀好</v>
          </cell>
          <cell r="F67" t="str">
            <v>代表取締役　福島　紀好</v>
          </cell>
          <cell r="G67" t="str">
            <v>1</v>
          </cell>
          <cell r="H67" t="str">
            <v>0000018776</v>
          </cell>
        </row>
        <row r="68">
          <cell r="A68" t="str">
            <v>㈱吉良紙工</v>
          </cell>
          <cell r="B68" t="str">
            <v>愛知県名古屋市港区土古町4-1</v>
          </cell>
          <cell r="C68" t="str">
            <v>ｷﾗｼｺｳ</v>
          </cell>
          <cell r="D68" t="str">
            <v>代表取締役</v>
          </cell>
          <cell r="E68" t="str">
            <v>吉良　伸一</v>
          </cell>
          <cell r="F68" t="str">
            <v>代表取締役　吉良　伸一</v>
          </cell>
          <cell r="G68" t="str">
            <v>2</v>
          </cell>
          <cell r="H68" t="str">
            <v>0000118331</v>
          </cell>
        </row>
        <row r="69">
          <cell r="A69" t="str">
            <v>㈱クリーン工房</v>
          </cell>
          <cell r="B69" t="str">
            <v>埼玉県さいたま市中央区新都心11番地2</v>
          </cell>
          <cell r="C69" t="str">
            <v>ｸﾘｰﾝｺｳﾎﾞｳ</v>
          </cell>
          <cell r="D69" t="str">
            <v>代表取締役</v>
          </cell>
          <cell r="E69" t="str">
            <v>川鍋　大二</v>
          </cell>
          <cell r="F69" t="str">
            <v>代表取締役　川鍋　大二</v>
          </cell>
          <cell r="G69" t="str">
            <v>1</v>
          </cell>
          <cell r="H69" t="str">
            <v>0000007675</v>
          </cell>
        </row>
        <row r="70">
          <cell r="A70" t="str">
            <v>クリーンシステム㈱</v>
          </cell>
          <cell r="B70" t="str">
            <v>埼玉県さいたま市浦和区常盤5-2-18</v>
          </cell>
          <cell r="C70" t="str">
            <v>ｸﾘｰﾝｼｽﾃﾑ</v>
          </cell>
          <cell r="D70" t="str">
            <v>代表取締役</v>
          </cell>
          <cell r="E70" t="str">
            <v>籠島　延隆</v>
          </cell>
          <cell r="F70" t="str">
            <v>代表取締役　籠島　延隆</v>
          </cell>
          <cell r="G70" t="str">
            <v>2</v>
          </cell>
        </row>
        <row r="71">
          <cell r="A71" t="str">
            <v>㈱栗原医療器械店所沢支店</v>
          </cell>
          <cell r="B71" t="str">
            <v>埼玉県所沢市東所沢3-13-9</v>
          </cell>
          <cell r="C71" t="str">
            <v>ｸﾘﾊﾞﾗｲﾘｮｳｷｶｲﾃﾝﾄｺﾛｻﾞﾜ</v>
          </cell>
          <cell r="D71" t="str">
            <v>支店長</v>
          </cell>
          <cell r="E71" t="str">
            <v>渡邉　太郎</v>
          </cell>
          <cell r="F71" t="str">
            <v>支店長　渡邉　太郎</v>
          </cell>
          <cell r="G71" t="str">
            <v>2</v>
          </cell>
          <cell r="H71" t="str">
            <v>0000028654</v>
          </cell>
        </row>
        <row r="72">
          <cell r="A72" t="str">
            <v>㈲クレスト</v>
          </cell>
          <cell r="B72" t="str">
            <v>東京都文京区小石川３丁目３５番２号</v>
          </cell>
          <cell r="C72" t="str">
            <v>ｸﾚｽﾄ</v>
          </cell>
          <cell r="D72" t="str">
            <v>代表取締役</v>
          </cell>
          <cell r="E72" t="str">
            <v>西村　耕一</v>
          </cell>
          <cell r="F72" t="str">
            <v>代表取締役　西村　耕一</v>
          </cell>
          <cell r="G72" t="str">
            <v>2</v>
          </cell>
          <cell r="H72" t="str">
            <v>0000023144</v>
          </cell>
        </row>
        <row r="73">
          <cell r="A73" t="str">
            <v>㈱ケイ・ジー・テー</v>
          </cell>
          <cell r="B73" t="str">
            <v>群馬県高崎市岩押町８番１号</v>
          </cell>
          <cell r="C73" t="str">
            <v>ｹｲｼﾞｰﾃｰ</v>
          </cell>
          <cell r="E73" t="str">
            <v>高橋　昌彦</v>
          </cell>
          <cell r="F73" t="str">
            <v>　高橋　昌彦</v>
          </cell>
        </row>
        <row r="74">
          <cell r="A74" t="str">
            <v>ケーオーデンタル㈱</v>
          </cell>
          <cell r="B74" t="str">
            <v>東京都杉並区松庵１－１８－１３</v>
          </cell>
          <cell r="C74" t="str">
            <v>ｹｰｵｰﾃﾞﾝﾀﾙ</v>
          </cell>
          <cell r="D74" t="str">
            <v>代表取締役</v>
          </cell>
          <cell r="E74" t="str">
            <v>大場　力</v>
          </cell>
          <cell r="F74" t="str">
            <v>代表取締役　大場　力</v>
          </cell>
          <cell r="G74" t="str">
            <v>1</v>
          </cell>
          <cell r="I74" t="str">
            <v>所管公益法人</v>
          </cell>
        </row>
        <row r="75">
          <cell r="A75" t="str">
            <v>公益財団法人 献血供給事業団</v>
          </cell>
          <cell r="B75" t="str">
            <v>東京都武蔵野市境南町1-26-1</v>
          </cell>
          <cell r="C75" t="str">
            <v>ｹﾝｹﾂｷｮｳｷｭｳｼﾞｷﾞｮｳﾀﾞﾝ</v>
          </cell>
          <cell r="D75" t="str">
            <v>理事長</v>
          </cell>
          <cell r="E75" t="str">
            <v>勝村　秀樹</v>
          </cell>
          <cell r="F75" t="str">
            <v>理事長　勝村　秀樹</v>
          </cell>
          <cell r="G75" t="str">
            <v>0</v>
          </cell>
          <cell r="H75" t="str">
            <v>0000029283</v>
          </cell>
        </row>
        <row r="76">
          <cell r="A76" t="str">
            <v>(財)原子力安全技術センター</v>
          </cell>
          <cell r="B76" t="str">
            <v>東京都文京区白山５丁目１番３－１０１号</v>
          </cell>
          <cell r="C76" t="str">
            <v>ｹﾞﾝｼﾘｮｸｱﾝｾﾞﾝｷﾞｼﾞｭﾂｾﾝﾀｰ</v>
          </cell>
          <cell r="D76" t="str">
            <v>会長</v>
          </cell>
          <cell r="E76" t="str">
            <v>石田　寛人</v>
          </cell>
          <cell r="F76" t="str">
            <v>会長　石田　寛人</v>
          </cell>
          <cell r="G76" t="str">
            <v>0</v>
          </cell>
        </row>
        <row r="77">
          <cell r="A77" t="str">
            <v>㈱ケント情報通信</v>
          </cell>
          <cell r="B77" t="str">
            <v>神奈川県大和市下鶴間３９５６－１１</v>
          </cell>
          <cell r="C77" t="str">
            <v>ｹﾝﾄｼﾞｮﾎｳﾂｳｼﾝ</v>
          </cell>
          <cell r="D77" t="str">
            <v>代表取締役</v>
          </cell>
          <cell r="E77" t="str">
            <v>田底　賢一</v>
          </cell>
          <cell r="F77" t="str">
            <v>代表取締役　田底　賢一</v>
          </cell>
          <cell r="G77" t="str">
            <v>2</v>
          </cell>
        </row>
        <row r="78">
          <cell r="A78" t="str">
            <v>㈱コイヌマ　所沢営業所</v>
          </cell>
          <cell r="B78" t="str">
            <v>埼玉県所沢市大字北秋津140-1</v>
          </cell>
          <cell r="C78" t="str">
            <v>ｺｲﾇﾏ</v>
          </cell>
          <cell r="D78" t="str">
            <v>所長</v>
          </cell>
          <cell r="E78" t="str">
            <v>田尻　仁</v>
          </cell>
          <cell r="F78" t="str">
            <v>所長　田尻　仁</v>
          </cell>
          <cell r="G78" t="str">
            <v>2</v>
          </cell>
          <cell r="H78" t="str">
            <v>0000010583</v>
          </cell>
        </row>
        <row r="79">
          <cell r="A79" t="str">
            <v>光電メディカル㈱</v>
          </cell>
          <cell r="B79" t="str">
            <v>東京都日野市旭が丘1－28－48</v>
          </cell>
          <cell r="C79" t="str">
            <v>ｺｳﾃﾞﾝ</v>
          </cell>
          <cell r="D79" t="str">
            <v>代表取締役</v>
          </cell>
          <cell r="E79" t="str">
            <v>舘野　勝雄</v>
          </cell>
          <cell r="F79" t="str">
            <v>代表取締役　舘野　勝雄</v>
          </cell>
          <cell r="G79" t="str">
            <v>2</v>
          </cell>
        </row>
        <row r="80">
          <cell r="A80" t="str">
            <v>㈱弘電社</v>
          </cell>
          <cell r="B80" t="str">
            <v>東京都中央区銀座5丁目11番10号</v>
          </cell>
          <cell r="C80" t="str">
            <v>ｺｳﾃﾞﾝｼｬ</v>
          </cell>
          <cell r="D80" t="str">
            <v>取締役社長</v>
          </cell>
          <cell r="E80" t="str">
            <v>竹岡　徹二</v>
          </cell>
          <cell r="F80" t="str">
            <v>取締役社長　竹岡　徹二</v>
          </cell>
          <cell r="G80" t="str">
            <v>2</v>
          </cell>
        </row>
        <row r="81">
          <cell r="A81" t="str">
            <v>㈲こうべや</v>
          </cell>
          <cell r="B81" t="str">
            <v>埼玉県日高市高荻東3丁目8番1号</v>
          </cell>
          <cell r="C81" t="str">
            <v>ｺｳﾍﾞﾔ</v>
          </cell>
          <cell r="D81" t="str">
            <v>取締役社長</v>
          </cell>
          <cell r="E81" t="str">
            <v>槙島　廣太郎</v>
          </cell>
          <cell r="F81" t="str">
            <v>取締役社長　槙島　廣太郎</v>
          </cell>
          <cell r="G81" t="str">
            <v>2</v>
          </cell>
          <cell r="H81" t="str">
            <v>0000038956</v>
          </cell>
        </row>
        <row r="82">
          <cell r="A82" t="str">
            <v>㈱コーシンメディカルサポート</v>
          </cell>
          <cell r="B82" t="str">
            <v>埼玉県入間市大字狭山ヶ原２４７－１</v>
          </cell>
          <cell r="C82" t="str">
            <v>ｺｰｼﾝﾒﾃﾞｨｶﾙｻﾎﾟｰﾄ</v>
          </cell>
          <cell r="D82" t="str">
            <v>代表取締役</v>
          </cell>
          <cell r="E82" t="str">
            <v>向野　和男</v>
          </cell>
          <cell r="F82" t="str">
            <v>代表取締役　向野　和男</v>
          </cell>
          <cell r="G82" t="str">
            <v>2</v>
          </cell>
        </row>
        <row r="83">
          <cell r="A83" t="str">
            <v>㈱コームラ</v>
          </cell>
          <cell r="B83" t="str">
            <v>岐阜市北一色8-7-28事業本部岐阜市三輪ﾌﾟﾘﾝﾄﾋﾟｱ3</v>
          </cell>
          <cell r="C83" t="str">
            <v>ｺｰﾑﾗ</v>
          </cell>
          <cell r="E83" t="str">
            <v>鴻村　満</v>
          </cell>
          <cell r="F83" t="str">
            <v>　鴻村　満</v>
          </cell>
          <cell r="G83" t="str">
            <v>2</v>
          </cell>
          <cell r="H83" t="str">
            <v>0000013734</v>
          </cell>
        </row>
        <row r="84">
          <cell r="A84" t="str">
            <v>㈱ゴールデン・エッグ</v>
          </cell>
          <cell r="B84" t="str">
            <v>東京都武蔵村山市伊奈平６丁目３３－２</v>
          </cell>
          <cell r="C84" t="str">
            <v>ｺﾞｰﾙﾃﾞﾝｴｯｸﾞ</v>
          </cell>
          <cell r="D84" t="str">
            <v>支店長</v>
          </cell>
          <cell r="E84" t="str">
            <v>佐々井　寛之</v>
          </cell>
          <cell r="F84" t="str">
            <v>支店長　佐々井　寛之</v>
          </cell>
          <cell r="G84" t="str">
            <v>2</v>
          </cell>
          <cell r="H84" t="str">
            <v>0000068299</v>
          </cell>
        </row>
        <row r="85">
          <cell r="A85" t="str">
            <v>㈱コサカ</v>
          </cell>
          <cell r="B85" t="str">
            <v>東京都練馬区豊玉中２丁目１８番１４号</v>
          </cell>
          <cell r="C85" t="str">
            <v>ｺｻｶ</v>
          </cell>
          <cell r="D85" t="str">
            <v>代表取締役</v>
          </cell>
          <cell r="E85" t="str">
            <v>小坂　恵一</v>
          </cell>
          <cell r="F85" t="str">
            <v>代表取締役　小坂　恵一</v>
          </cell>
          <cell r="G85" t="str">
            <v>2</v>
          </cell>
        </row>
        <row r="86">
          <cell r="A86" t="str">
            <v>㈱コジマＮＥＷ所沢店</v>
          </cell>
          <cell r="B86" t="str">
            <v>所沢市牛沼２８３３-５</v>
          </cell>
          <cell r="C86" t="str">
            <v>ｺｼﾞﾏﾆｭｰﾄｺﾛｻﾞﾜ</v>
          </cell>
          <cell r="D86" t="str">
            <v>店長</v>
          </cell>
          <cell r="E86" t="str">
            <v>相羽　良彦</v>
          </cell>
          <cell r="F86" t="str">
            <v>店長　相羽　良彦</v>
          </cell>
          <cell r="G86" t="str">
            <v>1</v>
          </cell>
          <cell r="H86" t="str">
            <v>0000010039</v>
          </cell>
        </row>
        <row r="87">
          <cell r="A87" t="str">
            <v>小竹医科器械㈱</v>
          </cell>
          <cell r="B87" t="str">
            <v>東京都練馬区大泉学園町6-8-31</v>
          </cell>
          <cell r="C87" t="str">
            <v>ｺﾀｹｲｶｷｶｲ</v>
          </cell>
          <cell r="D87" t="str">
            <v>取締役社長</v>
          </cell>
          <cell r="E87" t="str">
            <v>小竹　輝久夫</v>
          </cell>
          <cell r="F87" t="str">
            <v>取締役社長　小竹　輝久夫</v>
          </cell>
          <cell r="G87" t="str">
            <v>2</v>
          </cell>
          <cell r="H87" t="str">
            <v>0000034386</v>
          </cell>
        </row>
        <row r="88">
          <cell r="A88" t="str">
            <v>コニカミノルタヘルスケア㈱埼玉営業所</v>
          </cell>
          <cell r="B88" t="str">
            <v>埼玉県川越市旭町１－１５－７</v>
          </cell>
          <cell r="C88" t="str">
            <v>ｺﾆｶﾐﾉﾙﾀﾍﾙｽｹｱ</v>
          </cell>
          <cell r="D88" t="str">
            <v>所長</v>
          </cell>
          <cell r="E88" t="str">
            <v>安保　範繁</v>
          </cell>
          <cell r="F88" t="str">
            <v>所長　安保　範繁</v>
          </cell>
          <cell r="G88" t="str">
            <v>1</v>
          </cell>
          <cell r="H88" t="str">
            <v>0000108561</v>
          </cell>
        </row>
        <row r="89">
          <cell r="A89" t="str">
            <v>小林クリエイト㈱北関東営業所</v>
          </cell>
          <cell r="B89" t="str">
            <v>埼玉県さいたま市大宮区下町一丁目42-2</v>
          </cell>
          <cell r="C89" t="str">
            <v>ｺﾊﾞﾔｼｸﾘｴｲﾄ</v>
          </cell>
          <cell r="D89" t="str">
            <v>所長</v>
          </cell>
          <cell r="E89" t="str">
            <v>服部　広己</v>
          </cell>
          <cell r="F89" t="str">
            <v>所長　服部　広己</v>
          </cell>
          <cell r="G89" t="str">
            <v>1</v>
          </cell>
          <cell r="H89" t="str">
            <v>0000015771</v>
          </cell>
        </row>
        <row r="90">
          <cell r="A90" t="str">
            <v>埼京東和薬品㈱</v>
          </cell>
          <cell r="B90" t="str">
            <v>埼玉県さいたま市大宮区桜木町4-56-1</v>
          </cell>
          <cell r="C90" t="str">
            <v>ｻｲｷｮｳﾄｳﾜﾔｸﾋﾝ</v>
          </cell>
          <cell r="D90" t="str">
            <v>代表取締役</v>
          </cell>
          <cell r="E90" t="str">
            <v>関　勝</v>
          </cell>
          <cell r="F90" t="str">
            <v>代表取締役　関　勝</v>
          </cell>
          <cell r="G90" t="str">
            <v>2</v>
          </cell>
          <cell r="H90" t="str">
            <v>0000072236</v>
          </cell>
        </row>
        <row r="91">
          <cell r="A91" t="str">
            <v>㈱サイサン</v>
          </cell>
          <cell r="B91" t="str">
            <v>埼玉県さいたま市大宮区桜木町１－１１－５</v>
          </cell>
          <cell r="C91" t="str">
            <v>ｻｲｻﾝ</v>
          </cell>
          <cell r="D91" t="str">
            <v>代表取締役</v>
          </cell>
          <cell r="E91" t="str">
            <v>川本　武彦</v>
          </cell>
          <cell r="F91" t="str">
            <v>代表取締役　川本　武彦</v>
          </cell>
          <cell r="G91" t="str">
            <v>1</v>
          </cell>
          <cell r="H91" t="str">
            <v>0000035548</v>
          </cell>
        </row>
        <row r="92">
          <cell r="A92" t="str">
            <v>埼玉西ヤクルト販売㈱</v>
          </cell>
          <cell r="B92" t="str">
            <v>埼玉県入間市高倉５丁目１１番１号</v>
          </cell>
          <cell r="C92" t="str">
            <v>ｻｲﾀﾏﾆｼﾔｸﾙﾄﾊﾝﾊﾞｲ</v>
          </cell>
          <cell r="D92" t="str">
            <v>所長</v>
          </cell>
          <cell r="E92" t="str">
            <v>廣川　耕司</v>
          </cell>
          <cell r="F92" t="str">
            <v>所長　廣川　耕司</v>
          </cell>
          <cell r="G92" t="str">
            <v>2</v>
          </cell>
          <cell r="H92" t="str">
            <v>0000071631</v>
          </cell>
        </row>
        <row r="93">
          <cell r="A93" t="str">
            <v>㈱埼玉コーヨー</v>
          </cell>
          <cell r="B93" t="str">
            <v>埼玉県所沢市泉町1794-3</v>
          </cell>
          <cell r="C93" t="str">
            <v>ｻｲﾀﾏｺｰﾖｰ</v>
          </cell>
          <cell r="D93" t="str">
            <v>取締役社長</v>
          </cell>
          <cell r="E93" t="str">
            <v>浅野　勇治</v>
          </cell>
          <cell r="F93" t="str">
            <v>取締役社長　浅野　勇治</v>
          </cell>
          <cell r="G93" t="str">
            <v>2</v>
          </cell>
          <cell r="H93" t="str">
            <v>0000021363</v>
          </cell>
        </row>
        <row r="94">
          <cell r="A94" t="str">
            <v>㈱斎藤園</v>
          </cell>
          <cell r="B94" t="str">
            <v>埼玉県狭山市入間川４－１１－１３</v>
          </cell>
          <cell r="C94" t="str">
            <v>ｻｲﾄｳｴﾝ</v>
          </cell>
          <cell r="E94" t="str">
            <v>西村　耕一</v>
          </cell>
          <cell r="F94" t="str">
            <v>　西村　耕一</v>
          </cell>
          <cell r="G94" t="str">
            <v>2</v>
          </cell>
          <cell r="H94" t="str">
            <v>0000114910</v>
          </cell>
        </row>
        <row r="95">
          <cell r="A95" t="str">
            <v>サイトーパイプ㈱</v>
          </cell>
          <cell r="B95" t="str">
            <v>東京都豊島区西巣鴨4-10-1</v>
          </cell>
          <cell r="C95" t="str">
            <v>ｻｲﾄｰﾊﾟｲﾌﾟ</v>
          </cell>
          <cell r="D95" t="str">
            <v>代表取締役</v>
          </cell>
          <cell r="E95" t="str">
            <v>齊藤　正雄</v>
          </cell>
          <cell r="F95" t="str">
            <v>代表取締役　齊藤　正雄</v>
          </cell>
          <cell r="G95" t="str">
            <v>2</v>
          </cell>
          <cell r="H95" t="str">
            <v>0000037519</v>
          </cell>
        </row>
        <row r="96">
          <cell r="A96" t="str">
            <v>CYBERDYNE㈱</v>
          </cell>
          <cell r="B96" t="str">
            <v>茨城県つくば市学園南D25街区1</v>
          </cell>
          <cell r="C96" t="str">
            <v>ｻｲﾊﾞｰﾀﾞｲﾝ</v>
          </cell>
          <cell r="D96" t="str">
            <v>代表取締役</v>
          </cell>
          <cell r="E96" t="str">
            <v>坂本　光広</v>
          </cell>
          <cell r="F96" t="str">
            <v>代表取締役　坂本　光広</v>
          </cell>
        </row>
        <row r="97">
          <cell r="A97" t="str">
            <v>さいほく㈱</v>
          </cell>
          <cell r="B97" t="str">
            <v>埼玉県さいたま市桜区町谷4丁目2番20号</v>
          </cell>
          <cell r="C97" t="str">
            <v>ｻｲﾎｸ</v>
          </cell>
          <cell r="D97" t="str">
            <v>代表取締役</v>
          </cell>
          <cell r="E97" t="str">
            <v>井上　富雄</v>
          </cell>
          <cell r="F97" t="str">
            <v>代表取締役　井上　富雄</v>
          </cell>
          <cell r="G97" t="str">
            <v>2</v>
          </cell>
        </row>
        <row r="98">
          <cell r="A98" t="str">
            <v>酒井薬品㈱</v>
          </cell>
          <cell r="B98" t="str">
            <v>東京都三鷹市野崎１－１１－２２</v>
          </cell>
          <cell r="C98" t="str">
            <v>ｻｶｲﾔｸﾋﾝ</v>
          </cell>
          <cell r="D98" t="str">
            <v>代表取締役</v>
          </cell>
          <cell r="E98" t="str">
            <v>酒井　裕央</v>
          </cell>
          <cell r="F98" t="str">
            <v>代表取締役　酒井　裕央</v>
          </cell>
          <cell r="G98" t="str">
            <v>2</v>
          </cell>
          <cell r="H98" t="str">
            <v>0000020796</v>
          </cell>
        </row>
        <row r="99">
          <cell r="A99" t="str">
            <v>㈲さかえや精肉店</v>
          </cell>
          <cell r="B99" t="str">
            <v>埼玉県所沢市北有楽町６－１３</v>
          </cell>
          <cell r="C99" t="str">
            <v>ｻｶｴﾔｾｲﾆｸﾃﾝ</v>
          </cell>
          <cell r="D99" t="str">
            <v>代表取締役</v>
          </cell>
          <cell r="E99" t="str">
            <v>嶋崎　孝司</v>
          </cell>
          <cell r="F99" t="str">
            <v>代表取締役　嶋崎　孝司</v>
          </cell>
          <cell r="G99" t="str">
            <v>2</v>
          </cell>
          <cell r="H99" t="str">
            <v>0000034743</v>
          </cell>
        </row>
        <row r="100">
          <cell r="A100" t="str">
            <v>相模ハム㈱川口営業所</v>
          </cell>
          <cell r="B100" t="str">
            <v>埼玉県川口市北原台１－２８－１８　横浜低温流通㈱川口第一ｾﾝﾀｰ内</v>
          </cell>
          <cell r="C100" t="str">
            <v>ｻｶﾞﾐﾊﾑ</v>
          </cell>
          <cell r="D100" t="str">
            <v>代表取締役</v>
          </cell>
          <cell r="E100" t="str">
            <v>田中 秋雄</v>
          </cell>
          <cell r="F100" t="str">
            <v>代表取締役　田中 秋雄</v>
          </cell>
          <cell r="G100" t="str">
            <v>1</v>
          </cell>
          <cell r="H100" t="str">
            <v>0000041521</v>
          </cell>
        </row>
        <row r="101">
          <cell r="A101" t="str">
            <v>サクラ精機㈱</v>
          </cell>
          <cell r="B101" t="str">
            <v>東京都練馬区氷川台３－１－１０</v>
          </cell>
          <cell r="C101" t="str">
            <v>ｻｸﾗ</v>
          </cell>
          <cell r="D101" t="str">
            <v>営業副本部長</v>
          </cell>
          <cell r="E101" t="str">
            <v>土田　正史</v>
          </cell>
          <cell r="F101" t="str">
            <v>営業副本部長　土田　正史</v>
          </cell>
          <cell r="G101" t="str">
            <v>1</v>
          </cell>
        </row>
        <row r="102">
          <cell r="A102" t="str">
            <v>ササキ㈱　埼玉支店</v>
          </cell>
          <cell r="B102" t="str">
            <v>埼玉県川口市芝新町6-15-601</v>
          </cell>
          <cell r="C102" t="str">
            <v>ｻｻｷ</v>
          </cell>
          <cell r="D102" t="str">
            <v>支店長</v>
          </cell>
          <cell r="E102" t="str">
            <v>貫井　純一</v>
          </cell>
          <cell r="F102" t="str">
            <v>支店長　貫井　純一</v>
          </cell>
          <cell r="G102" t="str">
            <v>1</v>
          </cell>
          <cell r="H102" t="str">
            <v>0000072894</v>
          </cell>
        </row>
        <row r="103">
          <cell r="A103" t="str">
            <v>㈲佐野屋商店</v>
          </cell>
          <cell r="B103" t="str">
            <v>埼玉県所沢市北原町８６６－２８</v>
          </cell>
          <cell r="C103" t="str">
            <v>ｻﾉﾔｼｮｳﾃﾝ</v>
          </cell>
          <cell r="D103" t="str">
            <v>代表取締役</v>
          </cell>
          <cell r="E103" t="str">
            <v>小沢　嘉夫</v>
          </cell>
          <cell r="F103" t="str">
            <v>代表取締役　小沢　嘉夫</v>
          </cell>
          <cell r="G103" t="str">
            <v>2</v>
          </cell>
          <cell r="H103" t="str">
            <v>0000038955</v>
          </cell>
        </row>
        <row r="104">
          <cell r="A104" t="str">
            <v>三栄産業㈱</v>
          </cell>
          <cell r="B104" t="str">
            <v>埼玉県新座市北野2丁目17番12号</v>
          </cell>
          <cell r="C104" t="str">
            <v>ｻﾝｴｲｻﾝｷﾞｮｳ</v>
          </cell>
          <cell r="D104" t="str">
            <v>代表取締役</v>
          </cell>
          <cell r="E104" t="str">
            <v>野中　功</v>
          </cell>
          <cell r="F104" t="str">
            <v>代表取締役　野中　功</v>
          </cell>
          <cell r="G104" t="str">
            <v>2</v>
          </cell>
        </row>
        <row r="105">
          <cell r="A105" t="str">
            <v>三興通商㈱</v>
          </cell>
          <cell r="B105" t="str">
            <v>東京都港区浜松町2-7-1　ハウス浜松町ﾋﾞﾙ</v>
          </cell>
          <cell r="C105" t="str">
            <v>ｻﾝｺｳﾂｳｼｮｳ</v>
          </cell>
          <cell r="D105" t="str">
            <v>代表取締役</v>
          </cell>
          <cell r="E105" t="str">
            <v>佐藤　裕彦</v>
          </cell>
          <cell r="F105" t="str">
            <v>代表取締役　佐藤　裕彦</v>
          </cell>
          <cell r="G105" t="str">
            <v>2</v>
          </cell>
          <cell r="H105" t="str">
            <v>0000036008</v>
          </cell>
        </row>
        <row r="106">
          <cell r="A106" t="str">
            <v>㈱サンシン</v>
          </cell>
          <cell r="B106" t="str">
            <v>東京都新宿区安住町19</v>
          </cell>
          <cell r="C106" t="str">
            <v>ｻﾝｼﾝ</v>
          </cell>
          <cell r="E106" t="str">
            <v>田村　文二</v>
          </cell>
          <cell r="F106" t="str">
            <v>　田村　文二</v>
          </cell>
        </row>
        <row r="107">
          <cell r="A107" t="str">
            <v>サンメディックス㈱</v>
          </cell>
          <cell r="B107" t="str">
            <v>東京都文京区本郷３丁目１６番７号</v>
          </cell>
          <cell r="C107" t="str">
            <v>ｻﾝﾒﾃﾞｨｯｸｽ</v>
          </cell>
          <cell r="D107" t="str">
            <v>代表取締役</v>
          </cell>
          <cell r="E107" t="str">
            <v>森川　智</v>
          </cell>
          <cell r="F107" t="str">
            <v>代表取締役　森川　智</v>
          </cell>
          <cell r="G107" t="str">
            <v>2</v>
          </cell>
          <cell r="H107" t="str">
            <v>0000020739</v>
          </cell>
        </row>
        <row r="108">
          <cell r="A108" t="str">
            <v>㈱サンメンテナンス</v>
          </cell>
          <cell r="B108" t="str">
            <v>大阪市中央区常盤町２丁目２番５号</v>
          </cell>
          <cell r="C108" t="str">
            <v>ｻﾝﾒﾝﾃﾅﾝｽ</v>
          </cell>
          <cell r="D108" t="str">
            <v>代表取締役</v>
          </cell>
          <cell r="E108" t="str">
            <v>深田　良宏</v>
          </cell>
          <cell r="F108" t="str">
            <v>代表取締役　深田　良宏</v>
          </cell>
          <cell r="G108" t="str">
            <v>2</v>
          </cell>
          <cell r="H108" t="str">
            <v>0000023023</v>
          </cell>
        </row>
        <row r="109">
          <cell r="A109" t="str">
            <v>ＧＥヘルスケア・ジャパン㈱埼玉支店</v>
          </cell>
          <cell r="B109" t="str">
            <v>埼玉県さいたま市中央区上落合2-11-27　アーバン・Ⅴ北与野ビル２Ｆ</v>
          </cell>
          <cell r="C109" t="str">
            <v>ｼﾞｰｲｰﾍﾙｽｹｱｼﾞｬﾊﾟﾝ</v>
          </cell>
          <cell r="D109" t="str">
            <v>支社長</v>
          </cell>
          <cell r="E109" t="str">
            <v>田代　稔</v>
          </cell>
          <cell r="F109" t="str">
            <v>支社長　田代　稔</v>
          </cell>
          <cell r="G109" t="str">
            <v>1</v>
          </cell>
          <cell r="H109" t="str">
            <v>0000080858</v>
          </cell>
        </row>
        <row r="110">
          <cell r="A110" t="str">
            <v>シーメンス・ジャパン㈱北関東営業所</v>
          </cell>
          <cell r="B110" t="str">
            <v>埼玉県さいたま市北区宮原町2-103-30</v>
          </cell>
          <cell r="C110" t="str">
            <v>ｼｰﾒﾝｽ</v>
          </cell>
          <cell r="D110" t="str">
            <v>営業所長</v>
          </cell>
          <cell r="E110" t="str">
            <v>清水　敏之</v>
          </cell>
          <cell r="F110" t="str">
            <v>営業所長　清水　敏之</v>
          </cell>
          <cell r="G110" t="str">
            <v>1</v>
          </cell>
          <cell r="H110" t="str">
            <v>0000005984</v>
          </cell>
        </row>
        <row r="111">
          <cell r="A111" t="str">
            <v>㈱志賀医科器械店</v>
          </cell>
          <cell r="B111" t="str">
            <v>群馬県前橋市石倉町5-5-12</v>
          </cell>
          <cell r="C111" t="str">
            <v>ｼｶﾞｲｶｷｶｲﾃﾝ</v>
          </cell>
          <cell r="D111" t="str">
            <v>所長</v>
          </cell>
          <cell r="E111" t="str">
            <v>小田　正志</v>
          </cell>
          <cell r="F111" t="str">
            <v>所長　小田　正志</v>
          </cell>
          <cell r="G111" t="str">
            <v>2</v>
          </cell>
          <cell r="H111" t="str">
            <v>0000004445</v>
          </cell>
        </row>
        <row r="112">
          <cell r="A112" t="str">
            <v>㈱磁気研究所</v>
          </cell>
          <cell r="B112" t="str">
            <v>東京都千代田区神田佐久間町１－１７</v>
          </cell>
          <cell r="C112" t="str">
            <v>ｼﾞｷｹﾝｷｭｳｼｮ</v>
          </cell>
          <cell r="D112" t="str">
            <v>代表取締役</v>
          </cell>
          <cell r="E112" t="str">
            <v>斎藤　邦之</v>
          </cell>
          <cell r="F112" t="str">
            <v>代表取締役　斎藤　邦之</v>
          </cell>
          <cell r="G112" t="str">
            <v>2</v>
          </cell>
        </row>
        <row r="113">
          <cell r="A113" t="str">
            <v>㈱指月電機製作所</v>
          </cell>
          <cell r="B113" t="str">
            <v>東京都港区浜松町1-16-8</v>
          </cell>
          <cell r="C113" t="str">
            <v>ｼﾂﾞｷ</v>
          </cell>
          <cell r="D113" t="str">
            <v>常務執行役支社長</v>
          </cell>
          <cell r="E113" t="str">
            <v>足達　信章</v>
          </cell>
          <cell r="F113" t="str">
            <v>常務執行役支社長　足達　信章</v>
          </cell>
        </row>
        <row r="114">
          <cell r="A114" t="str">
            <v>島津メディカルシステムズ㈱埼玉営業所</v>
          </cell>
          <cell r="B114" t="str">
            <v>埼玉県さいたま市南区内谷5-3-2</v>
          </cell>
          <cell r="C114" t="str">
            <v>ｼﾏﾂﾞﾒﾃﾞｨｶﾙ</v>
          </cell>
          <cell r="D114" t="str">
            <v>所長</v>
          </cell>
          <cell r="E114" t="str">
            <v>茂田井　満</v>
          </cell>
          <cell r="F114" t="str">
            <v>所長　茂田井　満</v>
          </cell>
          <cell r="G114" t="str">
            <v>2</v>
          </cell>
          <cell r="H114" t="str">
            <v>0000009579</v>
          </cell>
        </row>
        <row r="115">
          <cell r="A115" t="str">
            <v>ジャパンカスタム㈱</v>
          </cell>
          <cell r="B115" t="str">
            <v>東京都東村山市久米川町３－３０－２５</v>
          </cell>
          <cell r="C115" t="str">
            <v>ｼﾞｬﾊﾟﾝｶｽﾀﾑ</v>
          </cell>
          <cell r="D115" t="str">
            <v>代表取締役</v>
          </cell>
          <cell r="E115" t="str">
            <v>高橋　眞</v>
          </cell>
          <cell r="F115" t="str">
            <v>代表取締役　高橋　眞</v>
          </cell>
          <cell r="G115" t="str">
            <v>2</v>
          </cell>
          <cell r="H115" t="str">
            <v>0000013915</v>
          </cell>
        </row>
        <row r="116">
          <cell r="A116" t="str">
            <v>㈲重宝堂</v>
          </cell>
          <cell r="B116" t="str">
            <v>千葉県木更津市太田2-11-10</v>
          </cell>
          <cell r="C116" t="str">
            <v>ｼﾞｭｳﾎｳﾄﾞｳ</v>
          </cell>
          <cell r="D116" t="str">
            <v>代表取締役</v>
          </cell>
          <cell r="E116" t="str">
            <v>渡邉　達雄</v>
          </cell>
          <cell r="F116" t="str">
            <v>代表取締役　渡邉　達雄</v>
          </cell>
          <cell r="G116" t="str">
            <v>2</v>
          </cell>
          <cell r="H116" t="str">
            <v>0000066296</v>
          </cell>
        </row>
        <row r="117">
          <cell r="A117" t="str">
            <v>㈱城楠歯科商会　東京営業所</v>
          </cell>
          <cell r="B117" t="str">
            <v>東京都墨田区太平１丁目９番５号</v>
          </cell>
          <cell r="C117" t="str">
            <v>ｼﾞｮｳﾅﾝ</v>
          </cell>
          <cell r="E117" t="str">
            <v>宮本　勝治</v>
          </cell>
          <cell r="F117" t="str">
            <v>　宮本　勝治</v>
          </cell>
        </row>
        <row r="118">
          <cell r="A118" t="str">
            <v>白井松器械㈱東京支店</v>
          </cell>
          <cell r="B118" t="str">
            <v>東京都足立区扇２丁目１４番地３２号</v>
          </cell>
          <cell r="C118" t="str">
            <v>ｼﾗｲﾏﾂｷｶｲﾄｳｷｮｳｼﾃﾝ</v>
          </cell>
          <cell r="D118" t="str">
            <v>支店長</v>
          </cell>
          <cell r="E118" t="str">
            <v>野口　和典</v>
          </cell>
          <cell r="F118" t="str">
            <v>支店長　野口　和典</v>
          </cell>
          <cell r="G118" t="str">
            <v>2</v>
          </cell>
          <cell r="H118" t="str">
            <v>0000006277</v>
          </cell>
        </row>
        <row r="119">
          <cell r="A119" t="str">
            <v>㈱新栄</v>
          </cell>
          <cell r="B119" t="str">
            <v>埼玉県新座市畑中１－４－２０</v>
          </cell>
          <cell r="C119" t="str">
            <v>ｼﾝｴｲ</v>
          </cell>
          <cell r="D119" t="str">
            <v>代表取締役</v>
          </cell>
          <cell r="E119" t="str">
            <v>稲部　哲夫</v>
          </cell>
          <cell r="F119" t="str">
            <v>代表取締役　稲部　哲夫</v>
          </cell>
          <cell r="G119" t="str">
            <v>2</v>
          </cell>
          <cell r="H119" t="str">
            <v>0000043091</v>
          </cell>
        </row>
        <row r="120">
          <cell r="A120" t="str">
            <v>㈱新環境分析センター</v>
          </cell>
          <cell r="B120" t="str">
            <v>新潟県新潟市港南区祖父興野53-1</v>
          </cell>
          <cell r="C120" t="str">
            <v>ｼﾝｶﾝｷｮｳﾌﾞﾝｾｷｾﾝﾀｰ</v>
          </cell>
          <cell r="D120" t="str">
            <v>代表取締役</v>
          </cell>
          <cell r="E120" t="str">
            <v>猪俣　勝一</v>
          </cell>
          <cell r="F120" t="str">
            <v>代表取締役　猪俣　勝一</v>
          </cell>
          <cell r="G120" t="str">
            <v>2</v>
          </cell>
          <cell r="H120" t="str">
            <v>0000102860</v>
          </cell>
        </row>
        <row r="121">
          <cell r="A121" t="str">
            <v>㈲新所沢中島魚店</v>
          </cell>
          <cell r="B121" t="str">
            <v>埼玉県所沢市緑町３丁目９番２号</v>
          </cell>
          <cell r="C121" t="str">
            <v>ｼﾝﾄｺﾛｻﾞﾜﾅｶｼﾞﾏｳｵﾃﾝ</v>
          </cell>
          <cell r="D121" t="str">
            <v>支店長</v>
          </cell>
          <cell r="E121" t="str">
            <v>市川　喜美雄</v>
          </cell>
          <cell r="F121" t="str">
            <v>支店長　市川　喜美雄</v>
          </cell>
          <cell r="G121" t="str">
            <v>2</v>
          </cell>
          <cell r="H121" t="str">
            <v>0000014039</v>
          </cell>
        </row>
        <row r="122">
          <cell r="A122" t="str">
            <v>㈱シンリョウ</v>
          </cell>
          <cell r="B122" t="str">
            <v>東京都豊島区要町3-36-3</v>
          </cell>
          <cell r="C122" t="str">
            <v>ｼﾝﾘｮｳ</v>
          </cell>
          <cell r="D122" t="str">
            <v>代表取締役</v>
          </cell>
          <cell r="E122" t="str">
            <v>鈴木　栄</v>
          </cell>
          <cell r="F122" t="str">
            <v>代表取締役　鈴木　栄</v>
          </cell>
          <cell r="G122" t="str">
            <v>1</v>
          </cell>
          <cell r="H122" t="str">
            <v>0000088497</v>
          </cell>
        </row>
        <row r="123">
          <cell r="A123" t="str">
            <v>菅沼産業（株）</v>
          </cell>
          <cell r="B123" t="str">
            <v>東京都台東区日本堤２－２０－１５</v>
          </cell>
          <cell r="C123" t="str">
            <v>ｽｶﾞﾇﾏｻﾝｷﾞｮｳ</v>
          </cell>
          <cell r="D123" t="str">
            <v>代表取締役</v>
          </cell>
          <cell r="E123" t="str">
            <v>菅沼　哲夫</v>
          </cell>
          <cell r="F123" t="str">
            <v>代表取締役　菅沼　哲夫</v>
          </cell>
          <cell r="G123" t="str">
            <v>2</v>
          </cell>
          <cell r="H123" t="str">
            <v>0000024676</v>
          </cell>
        </row>
        <row r="124">
          <cell r="A124" t="str">
            <v>㈱鈴木堂</v>
          </cell>
          <cell r="B124" t="str">
            <v>埼玉県所沢市寿町１０－８</v>
          </cell>
          <cell r="C124" t="str">
            <v>ｽｽﾞｷﾄﾞｳ</v>
          </cell>
          <cell r="D124" t="str">
            <v>代表取締役</v>
          </cell>
          <cell r="E124" t="str">
            <v>鈴木　正郎</v>
          </cell>
          <cell r="F124" t="str">
            <v>代表取締役　鈴木　正郎</v>
          </cell>
          <cell r="G124" t="str">
            <v>2</v>
          </cell>
        </row>
        <row r="125">
          <cell r="A125" t="str">
            <v>㈱スズケン所沢支店</v>
          </cell>
          <cell r="B125" t="str">
            <v>埼玉県所沢市小手指南２－２２－２</v>
          </cell>
          <cell r="C125" t="str">
            <v>ｽｽﾞｹﾝﾄｺﾛｻﾞﾜｼﾃﾝ</v>
          </cell>
          <cell r="D125" t="str">
            <v>支店長</v>
          </cell>
          <cell r="E125" t="str">
            <v>前田　正浩</v>
          </cell>
          <cell r="F125" t="str">
            <v>支店長　前田　正浩</v>
          </cell>
          <cell r="G125" t="str">
            <v>1</v>
          </cell>
          <cell r="H125" t="str">
            <v>0000018397</v>
          </cell>
        </row>
        <row r="126">
          <cell r="A126" t="str">
            <v>スズラン㈱埼玉営業所</v>
          </cell>
          <cell r="B126" t="str">
            <v>埼玉県所沢市東所沢2-41-19</v>
          </cell>
          <cell r="C126" t="str">
            <v>ｽｽﾞﾗﾝ</v>
          </cell>
          <cell r="D126" t="str">
            <v>所長</v>
          </cell>
          <cell r="E126" t="str">
            <v>吉田　稔</v>
          </cell>
          <cell r="F126" t="str">
            <v>所長　吉田　稔</v>
          </cell>
          <cell r="G126" t="str">
            <v>2</v>
          </cell>
        </row>
        <row r="127">
          <cell r="A127" t="str">
            <v>スペリオルアドバンテック㈱</v>
          </cell>
          <cell r="B127" t="str">
            <v>東京都八王子市石川町94-1</v>
          </cell>
          <cell r="C127" t="str">
            <v>ｽﾍﾟﾘｵﾙｱﾄﾞﾊﾞﾝﾃｯｸ</v>
          </cell>
          <cell r="D127" t="str">
            <v>取締役社長</v>
          </cell>
          <cell r="E127" t="str">
            <v>小紫　勝男</v>
          </cell>
          <cell r="F127" t="str">
            <v>取締役社長　小紫　勝男</v>
          </cell>
        </row>
        <row r="128">
          <cell r="A128" t="str">
            <v>精研医科工業㈱</v>
          </cell>
          <cell r="B128" t="str">
            <v>大阪府摂津市鳥飼上３－１－２８</v>
          </cell>
          <cell r="C128" t="str">
            <v>ｾｲｹﾝ</v>
          </cell>
          <cell r="E128" t="str">
            <v>田川　順雄</v>
          </cell>
          <cell r="F128" t="str">
            <v>　田川　順雄</v>
          </cell>
        </row>
        <row r="129">
          <cell r="A129" t="str">
            <v>㈱清康社</v>
          </cell>
          <cell r="B129" t="str">
            <v>神奈川県横浜市中区富士見町３－２</v>
          </cell>
          <cell r="C129" t="str">
            <v>ｾｲｺｳｼｬ</v>
          </cell>
          <cell r="D129" t="str">
            <v>代表取締役</v>
          </cell>
          <cell r="E129" t="str">
            <v>松村　正司</v>
          </cell>
          <cell r="F129" t="str">
            <v>代表取締役　松村　正司</v>
          </cell>
        </row>
        <row r="130">
          <cell r="A130" t="str">
            <v>西武酪農乳業㈱</v>
          </cell>
          <cell r="B130" t="str">
            <v>埼玉県日高市大字野々宮１４５番地</v>
          </cell>
          <cell r="C130" t="str">
            <v>ｾｲﾌﾞﾗｸﾉｳﾆｭｳｷﾞｮｳ</v>
          </cell>
          <cell r="D130" t="str">
            <v>支店長</v>
          </cell>
          <cell r="E130" t="str">
            <v>鈴木　寛治</v>
          </cell>
          <cell r="F130" t="str">
            <v>支店長　鈴木　寛治</v>
          </cell>
          <cell r="G130" t="str">
            <v>2</v>
          </cell>
          <cell r="H130" t="str">
            <v>0000016427</v>
          </cell>
        </row>
        <row r="131">
          <cell r="A131" t="str">
            <v>㈱セーラント</v>
          </cell>
          <cell r="B131" t="str">
            <v>埼玉県所沢市山口54-2</v>
          </cell>
          <cell r="C131" t="str">
            <v>ｾｰﾗﾝﾄ</v>
          </cell>
          <cell r="E131" t="str">
            <v>串橋　正幸</v>
          </cell>
          <cell r="F131" t="str">
            <v>　串橋　正幸</v>
          </cell>
        </row>
        <row r="132">
          <cell r="A132" t="str">
            <v>セキネ電機㈱</v>
          </cell>
          <cell r="B132" t="str">
            <v>埼玉県さいたま市見沼区南中野２４８－１</v>
          </cell>
          <cell r="C132" t="str">
            <v>ｾｷﾈﾃﾞﾝｷ</v>
          </cell>
          <cell r="D132" t="str">
            <v>代表取締役社長</v>
          </cell>
          <cell r="E132" t="str">
            <v>関根　司</v>
          </cell>
          <cell r="F132" t="str">
            <v>代表取締役社長　関根　司</v>
          </cell>
          <cell r="G132" t="str">
            <v>2</v>
          </cell>
        </row>
        <row r="133">
          <cell r="A133" t="str">
            <v>セコムクレジット㈱</v>
          </cell>
          <cell r="B133" t="str">
            <v>東京都渋谷区神宮前１－５－１</v>
          </cell>
          <cell r="C133" t="str">
            <v>ｾｺﾑｸﾚｼﾞｯﾄ</v>
          </cell>
          <cell r="D133" t="str">
            <v>代表取締役</v>
          </cell>
          <cell r="E133" t="str">
            <v>桑原　勝久</v>
          </cell>
          <cell r="F133" t="str">
            <v>代表取締役　桑原　勝久</v>
          </cell>
          <cell r="G133" t="str">
            <v>2</v>
          </cell>
          <cell r="H133" t="str">
            <v>0000107881</v>
          </cell>
        </row>
        <row r="134">
          <cell r="A134" t="str">
            <v>惣菜のみよし</v>
          </cell>
          <cell r="B134" t="str">
            <v>東京都西多摩郡瑞穂町大字富士山栗原新田２０８-２０</v>
          </cell>
          <cell r="C134" t="str">
            <v>ｿｳｻﾞｲﾉﾐﾖｼ</v>
          </cell>
          <cell r="E134" t="str">
            <v>小久保　暁</v>
          </cell>
          <cell r="F134" t="str">
            <v>　小久保　暁</v>
          </cell>
          <cell r="G134" t="str">
            <v>2</v>
          </cell>
          <cell r="H134" t="str">
            <v>0000073153</v>
          </cell>
        </row>
        <row r="135">
          <cell r="A135" t="str">
            <v>ソルブ㈱</v>
          </cell>
          <cell r="B135" t="str">
            <v>神奈川県横浜市中区根岸町3丁目216番地</v>
          </cell>
          <cell r="C135" t="str">
            <v>ｿﾙﾌﾞ</v>
          </cell>
          <cell r="D135" t="str">
            <v>代表取締役</v>
          </cell>
          <cell r="E135" t="str">
            <v>井上　惟史</v>
          </cell>
          <cell r="F135" t="str">
            <v>代表取締役　井上　惟史</v>
          </cell>
          <cell r="G135" t="str">
            <v>2</v>
          </cell>
          <cell r="H135" t="str">
            <v>0000021524</v>
          </cell>
        </row>
        <row r="136">
          <cell r="A136" t="str">
            <v>㈱ダーレー・ジェーピーエヌ</v>
          </cell>
          <cell r="B136" t="str">
            <v>東京都足立区青井2-1-11</v>
          </cell>
          <cell r="C136" t="str">
            <v>ﾀﾞｰﾚｰｼﾞｪｰﾋﾟｰｴﾇ</v>
          </cell>
          <cell r="D136" t="str">
            <v>代表取締役</v>
          </cell>
          <cell r="E136" t="str">
            <v>三木　榮二</v>
          </cell>
          <cell r="F136" t="str">
            <v>代表取締役　三木　榮二</v>
          </cell>
          <cell r="G136" t="str">
            <v>2</v>
          </cell>
          <cell r="H136" t="str">
            <v>0000110476</v>
          </cell>
        </row>
        <row r="137">
          <cell r="A137" t="str">
            <v>㈱第一文眞堂</v>
          </cell>
          <cell r="B137" t="str">
            <v>東京都港区芝大門1-3-16</v>
          </cell>
          <cell r="C137" t="str">
            <v>ﾀﾞｲｲﾁﾌﾞﾝｼﾝﾄﾞｳ</v>
          </cell>
          <cell r="D137" t="str">
            <v>代表取締役</v>
          </cell>
          <cell r="E137" t="str">
            <v>松山　浩史</v>
          </cell>
          <cell r="F137" t="str">
            <v>代表取締役　松山　浩史</v>
          </cell>
          <cell r="G137" t="str">
            <v>2</v>
          </cell>
          <cell r="H137" t="str">
            <v>0000018643</v>
          </cell>
        </row>
        <row r="138">
          <cell r="A138" t="str">
            <v>大衛㈱埼玉営業所</v>
          </cell>
          <cell r="B138" t="str">
            <v>さいたま市見沼区東大宮２丁目４０番５号</v>
          </cell>
          <cell r="C138" t="str">
            <v>ﾀﾞｲｴｲ</v>
          </cell>
          <cell r="D138" t="str">
            <v>所長</v>
          </cell>
          <cell r="E138" t="str">
            <v>高橋　明雄</v>
          </cell>
          <cell r="F138" t="str">
            <v>所長　高橋　明雄</v>
          </cell>
          <cell r="G138" t="str">
            <v>2</v>
          </cell>
          <cell r="H138" t="str">
            <v>0000107881</v>
          </cell>
        </row>
        <row r="139">
          <cell r="A139" t="str">
            <v>大洋産業㈱</v>
          </cell>
          <cell r="B139" t="str">
            <v>東京都豊島区巣鴨４－２８－３</v>
          </cell>
          <cell r="C139" t="str">
            <v>ﾀｲﾖｳｻﾝｷﾞｮｳ</v>
          </cell>
          <cell r="D139" t="str">
            <v>代表取締役</v>
          </cell>
          <cell r="E139" t="str">
            <v>五十嵐　公昭</v>
          </cell>
          <cell r="F139" t="str">
            <v>代表取締役　五十嵐　公昭</v>
          </cell>
          <cell r="G139" t="str">
            <v>2</v>
          </cell>
          <cell r="H139" t="str">
            <v>0000000222</v>
          </cell>
        </row>
        <row r="140">
          <cell r="A140" t="str">
            <v>大和リース㈱</v>
          </cell>
          <cell r="B140" t="str">
            <v>大阪府大阪市中央区農人橋2-1-36</v>
          </cell>
          <cell r="C140" t="str">
            <v>ﾀﾞｲﾜﾘｰｽ</v>
          </cell>
          <cell r="D140" t="str">
            <v>代表取締役</v>
          </cell>
          <cell r="E140" t="str">
            <v>森田　俊作</v>
          </cell>
          <cell r="F140" t="str">
            <v>代表取締役　森田　俊作</v>
          </cell>
          <cell r="G140" t="str">
            <v>1</v>
          </cell>
          <cell r="H140" t="str">
            <v>0000009905</v>
          </cell>
        </row>
        <row r="141">
          <cell r="A141" t="str">
            <v>大和ハウス工業㈱</v>
          </cell>
          <cell r="B141" t="str">
            <v>大阪府大阪市北区梅田3-3-5</v>
          </cell>
          <cell r="C141" t="str">
            <v>ﾀﾞｲﾜﾊｳｽｺｳｷﾞｮｳ</v>
          </cell>
          <cell r="D141" t="str">
            <v>上席執行役員　本店長</v>
          </cell>
          <cell r="E141" t="str">
            <v>上川　幸一</v>
          </cell>
          <cell r="F141" t="str">
            <v>上席執行役員　本店長　上川　幸一</v>
          </cell>
          <cell r="G141" t="str">
            <v>1</v>
          </cell>
          <cell r="H141" t="str">
            <v>0000078957</v>
          </cell>
        </row>
        <row r="142">
          <cell r="A142" t="str">
            <v>タカイ医科工業㈱</v>
          </cell>
          <cell r="B142" t="str">
            <v>東京都文京区湯島２丁目３１番２５号</v>
          </cell>
          <cell r="C142" t="str">
            <v>ﾀｶｲ</v>
          </cell>
          <cell r="D142" t="str">
            <v>代表取締役</v>
          </cell>
          <cell r="E142" t="str">
            <v>高井　一夫</v>
          </cell>
          <cell r="F142" t="str">
            <v>代表取締役　高井　一夫</v>
          </cell>
          <cell r="G142" t="str">
            <v>2</v>
          </cell>
          <cell r="H142" t="str">
            <v>0000016308</v>
          </cell>
        </row>
        <row r="143">
          <cell r="A143" t="str">
            <v>㈱高長</v>
          </cell>
          <cell r="B143" t="str">
            <v>東京都文京区本駒込5-2-10</v>
          </cell>
          <cell r="C143" t="str">
            <v>ﾀｶﾁｮｳ</v>
          </cell>
          <cell r="D143" t="str">
            <v>代表取締役</v>
          </cell>
          <cell r="E143" t="str">
            <v>髙橋　祐一</v>
          </cell>
          <cell r="F143" t="str">
            <v>代表取締役　髙橋　祐一</v>
          </cell>
        </row>
        <row r="144">
          <cell r="A144" t="str">
            <v>㈱隆峯</v>
          </cell>
          <cell r="B144" t="str">
            <v>東京都杉並区浜田山４－１１－１１</v>
          </cell>
          <cell r="C144" t="str">
            <v>ﾀｶﾐﾈ</v>
          </cell>
          <cell r="D144" t="str">
            <v>支店長</v>
          </cell>
          <cell r="E144" t="str">
            <v>石井　厚</v>
          </cell>
          <cell r="F144" t="str">
            <v>支店長　石井　厚</v>
          </cell>
          <cell r="G144" t="str">
            <v>2</v>
          </cell>
          <cell r="H144" t="str">
            <v>0000063851</v>
          </cell>
        </row>
        <row r="145">
          <cell r="A145" t="str">
            <v>㈱タカヤマ</v>
          </cell>
          <cell r="B145" t="str">
            <v>埼玉県所沢市大字南永井37番地の9</v>
          </cell>
          <cell r="C145" t="str">
            <v>ﾀｶﾔﾏ</v>
          </cell>
          <cell r="D145" t="str">
            <v>代表取締役</v>
          </cell>
          <cell r="E145" t="str">
            <v>斉藤　吉信</v>
          </cell>
          <cell r="F145" t="str">
            <v>代表取締役　斉藤　吉信</v>
          </cell>
          <cell r="G145" t="str">
            <v>2</v>
          </cell>
          <cell r="H145" t="str">
            <v>0000005527</v>
          </cell>
        </row>
        <row r="146">
          <cell r="A146" t="str">
            <v>タカラベルモント㈱</v>
          </cell>
          <cell r="B146" t="str">
            <v>東京都港区赤坂7-1-19</v>
          </cell>
          <cell r="C146" t="str">
            <v>ﾀｶﾗﾍﾞﾙﾓﾝﾄ</v>
          </cell>
          <cell r="D146" t="str">
            <v>代表取締役</v>
          </cell>
          <cell r="E146" t="str">
            <v>吉川　秀隆</v>
          </cell>
          <cell r="F146" t="str">
            <v>代表取締役　吉川　秀隆</v>
          </cell>
          <cell r="G146" t="str">
            <v>2</v>
          </cell>
          <cell r="H146" t="str">
            <v>0000036006</v>
          </cell>
        </row>
        <row r="147">
          <cell r="A147" t="str">
            <v>㈱立川紙業</v>
          </cell>
          <cell r="B147" t="str">
            <v>東京都立川市柴崎町2-7-6</v>
          </cell>
          <cell r="C147" t="str">
            <v>ﾀﾁｶﾜｼｷﾞｮｳ</v>
          </cell>
          <cell r="D147" t="str">
            <v>代表取締役</v>
          </cell>
          <cell r="E147" t="str">
            <v>佐竹　典夫</v>
          </cell>
          <cell r="F147" t="str">
            <v>代表取締役　佐竹　典夫</v>
          </cell>
          <cell r="G147" t="str">
            <v>2</v>
          </cell>
          <cell r="H147" t="str">
            <v>0000028010</v>
          </cell>
        </row>
        <row r="148">
          <cell r="A148" t="str">
            <v>㈲竹葉</v>
          </cell>
          <cell r="B148" t="str">
            <v>埼玉県川越市大字池辺６１５番地１</v>
          </cell>
          <cell r="C148" t="str">
            <v>ﾁｸﾖｳ</v>
          </cell>
          <cell r="D148" t="str">
            <v>代表取締役</v>
          </cell>
          <cell r="E148" t="str">
            <v>黒田　誠</v>
          </cell>
          <cell r="F148" t="str">
            <v>代表取締役　黒田　誠</v>
          </cell>
          <cell r="G148" t="str">
            <v>2</v>
          </cell>
          <cell r="H148" t="str">
            <v>0000021360</v>
          </cell>
        </row>
        <row r="149">
          <cell r="A149" t="str">
            <v>茶の丸国園</v>
          </cell>
          <cell r="B149" t="str">
            <v>埼玉県所沢市牛沼447</v>
          </cell>
          <cell r="C149" t="str">
            <v>ﾁｬﾉﾏﾙｸﾆｴﾝ</v>
          </cell>
          <cell r="D149" t="str">
            <v>代表取締役</v>
          </cell>
          <cell r="E149" t="str">
            <v>安藤　和世</v>
          </cell>
          <cell r="F149" t="str">
            <v>代表取締役　安藤　和世</v>
          </cell>
          <cell r="G149" t="str">
            <v>2</v>
          </cell>
          <cell r="H149" t="str">
            <v>0000034751</v>
          </cell>
        </row>
        <row r="150">
          <cell r="A150" t="str">
            <v>㈱中央アイデン　埼玉支店</v>
          </cell>
          <cell r="B150" t="str">
            <v>埼玉県所沢市東所沢和田２－４－１</v>
          </cell>
          <cell r="C150" t="str">
            <v>ﾁｭｳｵｳｱｲﾃﾞﾝ</v>
          </cell>
          <cell r="E150" t="str">
            <v>大原　一光</v>
          </cell>
          <cell r="F150" t="str">
            <v>　大原　一光</v>
          </cell>
        </row>
        <row r="151">
          <cell r="A151" t="str">
            <v>㈱中賀堂</v>
          </cell>
          <cell r="B151" t="str">
            <v>東京都東村山市本町３－８－５８</v>
          </cell>
          <cell r="C151" t="str">
            <v>ﾁｭｳｶﾞﾄﾞｳ</v>
          </cell>
          <cell r="D151" t="str">
            <v>代表取締役</v>
          </cell>
          <cell r="E151" t="str">
            <v>齋藤　昌雄</v>
          </cell>
          <cell r="F151" t="str">
            <v>代表取締役　齋藤　昌雄</v>
          </cell>
          <cell r="G151" t="str">
            <v>2</v>
          </cell>
          <cell r="H151" t="str">
            <v>0000066614</v>
          </cell>
        </row>
        <row r="152">
          <cell r="A152" t="str">
            <v>㈱千代田</v>
          </cell>
          <cell r="B152" t="str">
            <v>東京都杉並区南荻窪３－２９－１２</v>
          </cell>
          <cell r="C152" t="str">
            <v>ﾁﾖﾀﾞ</v>
          </cell>
          <cell r="D152" t="str">
            <v>代表取締役</v>
          </cell>
          <cell r="E152" t="str">
            <v>山崎　幸司</v>
          </cell>
          <cell r="F152" t="str">
            <v>代表取締役　山崎　幸司</v>
          </cell>
          <cell r="G152" t="str">
            <v>2</v>
          </cell>
          <cell r="H152" t="str">
            <v>0000005974</v>
          </cell>
        </row>
        <row r="153">
          <cell r="A153" t="str">
            <v>㈱千代田テクノル</v>
          </cell>
          <cell r="B153" t="str">
            <v>東京都文京区湯島1-7-12</v>
          </cell>
          <cell r="C153" t="str">
            <v>ﾁﾖﾀﾞﾃｸﾉﾙ</v>
          </cell>
          <cell r="D153" t="str">
            <v>代表取締役</v>
          </cell>
          <cell r="E153" t="str">
            <v>細田　敏和</v>
          </cell>
          <cell r="F153" t="str">
            <v>代表取締役　細田　敏和</v>
          </cell>
          <cell r="G153" t="str">
            <v>1</v>
          </cell>
          <cell r="H153" t="str">
            <v>0000020744</v>
          </cell>
        </row>
        <row r="154">
          <cell r="A154" t="str">
            <v>㈱ディー・アンド・ツーエム</v>
          </cell>
          <cell r="B154" t="str">
            <v>東京都東久留米市柳窪4-5-1兼六ﾊｲﾑ小平305</v>
          </cell>
          <cell r="C154" t="str">
            <v>ﾃﾞｨｰ</v>
          </cell>
          <cell r="D154" t="str">
            <v>代表取締役</v>
          </cell>
          <cell r="E154" t="str">
            <v>高橋　榮一</v>
          </cell>
          <cell r="F154" t="str">
            <v>代表取締役　高橋　榮一</v>
          </cell>
          <cell r="G154" t="str">
            <v>2</v>
          </cell>
          <cell r="H154" t="str">
            <v>0000000348</v>
          </cell>
        </row>
        <row r="155">
          <cell r="A155" t="str">
            <v>ディーブイエックス㈱</v>
          </cell>
          <cell r="B155" t="str">
            <v>東京都豊島区高田2-17-22目白中野ビル5階</v>
          </cell>
          <cell r="C155" t="str">
            <v>ﾃﾞｨｰﾌﾞｲｴｯｸｽ</v>
          </cell>
          <cell r="D155" t="str">
            <v>代表取締役社長</v>
          </cell>
          <cell r="E155" t="str">
            <v>若林　誠</v>
          </cell>
          <cell r="F155" t="str">
            <v>代表取締役社長　若林　誠</v>
          </cell>
          <cell r="G155" t="str">
            <v>1</v>
          </cell>
          <cell r="H155" t="str">
            <v>0000072971</v>
          </cell>
        </row>
        <row r="156">
          <cell r="A156" t="str">
            <v>帝人在宅医療㈱</v>
          </cell>
          <cell r="B156" t="str">
            <v>東京都千代田区霞が関三丁目2番１号</v>
          </cell>
          <cell r="C156" t="str">
            <v>ﾃｲｼﾞﾝ</v>
          </cell>
          <cell r="D156" t="str">
            <v>代表取締役</v>
          </cell>
          <cell r="E156" t="str">
            <v>古田　拓</v>
          </cell>
          <cell r="F156" t="str">
            <v>代表取締役　古田　拓</v>
          </cell>
          <cell r="G156" t="str">
            <v>1</v>
          </cell>
          <cell r="H156" t="str">
            <v>0000096640</v>
          </cell>
        </row>
        <row r="157">
          <cell r="A157" t="str">
            <v>株式会社　ディスコ</v>
          </cell>
          <cell r="B157" t="str">
            <v>東京都新宿区下宮比町２番１２号</v>
          </cell>
          <cell r="C157" t="str">
            <v>ﾃﾞｨｽｺ</v>
          </cell>
          <cell r="E157" t="str">
            <v>加藤　宏</v>
          </cell>
          <cell r="F157" t="str">
            <v>　加藤　宏</v>
          </cell>
        </row>
        <row r="158">
          <cell r="A158" t="str">
            <v>㈱デニックスインターナショナル</v>
          </cell>
          <cell r="B158" t="str">
            <v>東京都渋谷区千駄ヶ谷1-7-16</v>
          </cell>
          <cell r="C158" t="str">
            <v>ﾃﾞﾆｯｸｽｲﾝﾀｰﾅｼｮﾅﾙ</v>
          </cell>
          <cell r="E158" t="str">
            <v>岩井　賢吾</v>
          </cell>
          <cell r="F158" t="str">
            <v>　岩井　賢吾</v>
          </cell>
        </row>
        <row r="159">
          <cell r="A159" t="str">
            <v>テルモ㈱埼玉支店</v>
          </cell>
          <cell r="B159" t="str">
            <v>埼玉県さいたま市大宮区土手町1-2　JA共済埼玉ﾋﾞﾙ11F</v>
          </cell>
          <cell r="C159" t="str">
            <v>ﾃﾙﾓｶ</v>
          </cell>
          <cell r="D159" t="str">
            <v>代表者</v>
          </cell>
          <cell r="E159" t="str">
            <v>若林　克昌</v>
          </cell>
          <cell r="F159" t="str">
            <v>代表者　若林　克昌</v>
          </cell>
          <cell r="G159" t="str">
            <v>1</v>
          </cell>
          <cell r="H159" t="str">
            <v>0000106005</v>
          </cell>
        </row>
        <row r="160">
          <cell r="A160" t="str">
            <v>東栄部品㈱</v>
          </cell>
          <cell r="B160" t="str">
            <v>東京都文京区本駒込６丁目３番６号</v>
          </cell>
          <cell r="C160" t="str">
            <v>ﾄｳｴｲ</v>
          </cell>
          <cell r="D160" t="str">
            <v>代表取締役</v>
          </cell>
          <cell r="E160" t="str">
            <v>足立　友秀</v>
          </cell>
          <cell r="F160" t="str">
            <v>代表取締役　足立　友秀</v>
          </cell>
          <cell r="G160" t="str">
            <v>2</v>
          </cell>
          <cell r="H160" t="str">
            <v>0000079180</v>
          </cell>
        </row>
        <row r="161">
          <cell r="A161" t="str">
            <v>㈱東京紙店</v>
          </cell>
          <cell r="B161" t="str">
            <v>東京都江東区常盤２－６－１２</v>
          </cell>
          <cell r="C161" t="str">
            <v>ﾄｳｷｮｳｶﾐﾃﾝ</v>
          </cell>
          <cell r="D161" t="str">
            <v>代表取締役</v>
          </cell>
          <cell r="E161" t="str">
            <v>武内　次男</v>
          </cell>
          <cell r="F161" t="str">
            <v>代表取締役　武内　次男</v>
          </cell>
          <cell r="G161" t="str">
            <v>2</v>
          </cell>
        </row>
        <row r="162">
          <cell r="A162" t="str">
            <v>東京高圧山崎㈱　埼玉営業所</v>
          </cell>
          <cell r="B162" t="str">
            <v>埼玉県比企郡滑川町字都25-37</v>
          </cell>
          <cell r="C162" t="str">
            <v>ﾄｳｷｮｳｺｳｱﾂﾔﾏｻﾞｷ</v>
          </cell>
          <cell r="E162" t="str">
            <v>足利　洵</v>
          </cell>
          <cell r="F162" t="str">
            <v>　足利　洵</v>
          </cell>
          <cell r="G162" t="str">
            <v>1</v>
          </cell>
          <cell r="H162" t="str">
            <v>0000006174</v>
          </cell>
        </row>
        <row r="163">
          <cell r="A163" t="str">
            <v>社会福祉法人 東京ｺﾛﾆｰ 東京都葛飾福祉工場</v>
          </cell>
          <cell r="B163" t="str">
            <v>東京都葛飾区金町２－８－２０</v>
          </cell>
          <cell r="C163" t="str">
            <v>ﾄｳｷｮｳｺﾛﾆｰ</v>
          </cell>
          <cell r="E163" t="str">
            <v>飯島　毅</v>
          </cell>
          <cell r="F163" t="str">
            <v>　飯島　毅</v>
          </cell>
        </row>
        <row r="164">
          <cell r="A164" t="str">
            <v>東京ワックス㈱</v>
          </cell>
          <cell r="B164" t="str">
            <v>埼玉県深谷市大字上野台2920</v>
          </cell>
          <cell r="C164" t="str">
            <v>ﾄｳｷｮｳﾜｯｸｽ</v>
          </cell>
          <cell r="D164" t="str">
            <v>代表取締役</v>
          </cell>
          <cell r="E164" t="str">
            <v>古郡　公恵</v>
          </cell>
          <cell r="F164" t="str">
            <v>代表取締役　古郡　公恵</v>
          </cell>
          <cell r="G164" t="str">
            <v>2</v>
          </cell>
          <cell r="H164" t="str">
            <v>0000007497</v>
          </cell>
        </row>
        <row r="165">
          <cell r="A165" t="str">
            <v>東芝メディカルシステムズ㈱関東支社</v>
          </cell>
          <cell r="B165" t="str">
            <v>埼玉県さいたま市北区土呂町1-45-10</v>
          </cell>
          <cell r="C165" t="str">
            <v>ﾄｳｼﾊﾞ</v>
          </cell>
          <cell r="D165" t="str">
            <v>支社長</v>
          </cell>
          <cell r="E165" t="str">
            <v>毛塚　昌宏</v>
          </cell>
          <cell r="F165" t="str">
            <v>支社長　毛塚　昌宏</v>
          </cell>
          <cell r="G165" t="str">
            <v>2</v>
          </cell>
          <cell r="H165" t="str">
            <v>0000006053</v>
          </cell>
        </row>
        <row r="166">
          <cell r="A166" t="str">
            <v>東邦商工㈱</v>
          </cell>
          <cell r="B166" t="str">
            <v>東京都文京区湯島2丁目2番1号</v>
          </cell>
          <cell r="C166" t="str">
            <v>ﾄｳﾎｳｼﾖｳｺｳ</v>
          </cell>
          <cell r="D166" t="str">
            <v>代表取締役</v>
          </cell>
          <cell r="E166" t="str">
            <v>深澤　注壽夫</v>
          </cell>
          <cell r="F166" t="str">
            <v>代表取締役　深澤　注壽夫</v>
          </cell>
          <cell r="G166" t="str">
            <v>2</v>
          </cell>
        </row>
        <row r="167">
          <cell r="A167" t="str">
            <v>東邦薬品㈱埼玉営業部</v>
          </cell>
          <cell r="B167" t="str">
            <v>埼玉県さいたま市見沼区卸町１－３６</v>
          </cell>
          <cell r="C167" t="str">
            <v>ﾄｳﾎｳﾔｸﾋﾝｻｲﾀﾏｴｲｷﾞｮｳﾌﾞ</v>
          </cell>
          <cell r="D167" t="str">
            <v>部長</v>
          </cell>
          <cell r="E167" t="str">
            <v>鈴木　彰</v>
          </cell>
          <cell r="F167" t="str">
            <v>部長　鈴木　彰</v>
          </cell>
          <cell r="G167" t="str">
            <v>1</v>
          </cell>
          <cell r="H167" t="str">
            <v>0000126706</v>
          </cell>
        </row>
        <row r="168">
          <cell r="A168" t="str">
            <v>東洋メディック㈱</v>
          </cell>
          <cell r="B168" t="str">
            <v>東京都新宿区東五軒町2-13</v>
          </cell>
          <cell r="C168" t="str">
            <v>ﾄｳﾖｳﾒﾃﾞｨｯｸ</v>
          </cell>
          <cell r="E168" t="str">
            <v>宗清　修三</v>
          </cell>
          <cell r="F168" t="str">
            <v>　宗清　修三</v>
          </cell>
          <cell r="G168" t="str">
            <v>2</v>
          </cell>
          <cell r="H168" t="str">
            <v>0000076892</v>
          </cell>
        </row>
        <row r="169">
          <cell r="A169" t="str">
            <v>㈱トーイデン</v>
          </cell>
          <cell r="B169" t="str">
            <v>東京都世田谷区深沢4-33-23ﾘｰｼﾞｪﾝｼｰ駒沢302</v>
          </cell>
          <cell r="C169" t="str">
            <v>ﾄｰｲﾃﾞﾝ</v>
          </cell>
          <cell r="D169" t="str">
            <v>代表取締役</v>
          </cell>
          <cell r="E169" t="str">
            <v>渡辺　喜市</v>
          </cell>
          <cell r="F169" t="str">
            <v>代表取締役　渡辺　喜市</v>
          </cell>
          <cell r="G169" t="str">
            <v>2</v>
          </cell>
          <cell r="H169" t="str">
            <v>0000006371</v>
          </cell>
        </row>
        <row r="170">
          <cell r="A170" t="str">
            <v>㈱トーカイ</v>
          </cell>
          <cell r="B170" t="str">
            <v>岐阜県岐阜市若宮町9-16</v>
          </cell>
          <cell r="C170" t="str">
            <v>ﾄｰｶｲ</v>
          </cell>
          <cell r="D170" t="str">
            <v>代表取締役</v>
          </cell>
          <cell r="E170" t="str">
            <v>小野木　孝二</v>
          </cell>
          <cell r="F170" t="str">
            <v>代表取締役　小野木　孝二</v>
          </cell>
          <cell r="G170" t="str">
            <v>1</v>
          </cell>
          <cell r="H170" t="str">
            <v>0000007715</v>
          </cell>
        </row>
        <row r="171">
          <cell r="A171" t="str">
            <v>㈱トータルサポート</v>
          </cell>
          <cell r="B171" t="str">
            <v>埼玉県熊谷市籠原南2-129</v>
          </cell>
          <cell r="C171" t="str">
            <v>ﾄｰﾀﾙｻﾎﾟｰﾄ</v>
          </cell>
          <cell r="D171" t="str">
            <v>代表取締役</v>
          </cell>
          <cell r="E171" t="str">
            <v>越塚　茂勝</v>
          </cell>
          <cell r="F171" t="str">
            <v>代表取締役　越塚　茂勝</v>
          </cell>
          <cell r="G171" t="str">
            <v>2</v>
          </cell>
        </row>
        <row r="172">
          <cell r="A172" t="str">
            <v>独立行政法人国立印刷局</v>
          </cell>
          <cell r="B172" t="str">
            <v>東京都港区虎ノ門二丁目２番４号</v>
          </cell>
          <cell r="C172" t="str">
            <v>ﾄﾞｸﾘﾂｷﾞｮｳｾｲﾎｳｼﾞﾝ</v>
          </cell>
          <cell r="D172" t="str">
            <v>理事長</v>
          </cell>
          <cell r="E172" t="str">
            <v>仁　尾　　徹</v>
          </cell>
          <cell r="F172" t="str">
            <v>理事長　仁　尾　　徹</v>
          </cell>
          <cell r="G172" t="str">
            <v>1</v>
          </cell>
          <cell r="H172" t="str">
            <v>0000061360</v>
          </cell>
        </row>
        <row r="173">
          <cell r="A173" t="str">
            <v>㈱ドッドウエル　ビー・エム・エス大宮支店</v>
          </cell>
          <cell r="B173" t="str">
            <v>埼玉県さいたま市大宮区桜木町3-179-101</v>
          </cell>
          <cell r="C173" t="str">
            <v>ﾄﾞｯﾄﾞｳｪﾙ ﾋﾞｰ･ｴﾑ･ｴｽｵｵ</v>
          </cell>
          <cell r="D173" t="str">
            <v>支店長</v>
          </cell>
          <cell r="E173" t="str">
            <v>田口　詞男</v>
          </cell>
          <cell r="F173" t="str">
            <v>支店長　田口　詞男</v>
          </cell>
          <cell r="G173" t="str">
            <v>1</v>
          </cell>
        </row>
        <row r="174">
          <cell r="A174" t="str">
            <v>㈱巴商会</v>
          </cell>
          <cell r="B174" t="str">
            <v>東京都大田区東糀谷2-2-2</v>
          </cell>
          <cell r="C174" t="str">
            <v>ﾄﾓｴｼｮｳｶｲ</v>
          </cell>
          <cell r="D174" t="str">
            <v>メディカルサービス部　部長</v>
          </cell>
          <cell r="E174" t="str">
            <v>田中　忍</v>
          </cell>
          <cell r="F174" t="str">
            <v>メディカルサービス部　部長　田中　忍</v>
          </cell>
          <cell r="G174" t="str">
            <v>2</v>
          </cell>
          <cell r="H174" t="str">
            <v>0000003520</v>
          </cell>
        </row>
        <row r="175">
          <cell r="A175" t="str">
            <v>㈱トレジャー</v>
          </cell>
          <cell r="B175" t="str">
            <v>東京都港区三田2-14-7</v>
          </cell>
          <cell r="C175" t="str">
            <v>ﾄﾚｼﾞｬｰ</v>
          </cell>
          <cell r="D175" t="str">
            <v>代表取締役</v>
          </cell>
          <cell r="E175" t="str">
            <v>深田　雅宏</v>
          </cell>
          <cell r="F175" t="str">
            <v>代表取締役　深田　雅宏</v>
          </cell>
          <cell r="G175" t="str">
            <v>2</v>
          </cell>
          <cell r="H175" t="str">
            <v>0000121279</v>
          </cell>
        </row>
        <row r="176">
          <cell r="A176" t="str">
            <v>永岡商事㈱関東支店</v>
          </cell>
          <cell r="B176" t="str">
            <v>埼玉県狭山市狭山台４丁目１９番１号</v>
          </cell>
          <cell r="C176" t="str">
            <v>ﾅｶﾞｵｶｼｮｳｼﾞ</v>
          </cell>
          <cell r="D176" t="str">
            <v>代表取締役</v>
          </cell>
          <cell r="E176" t="str">
            <v>見澤 英一</v>
          </cell>
          <cell r="F176" t="str">
            <v>代表取締役　見澤 英一</v>
          </cell>
          <cell r="G176" t="str">
            <v>2</v>
          </cell>
          <cell r="H176" t="str">
            <v>0000008735</v>
          </cell>
        </row>
        <row r="177">
          <cell r="A177" t="str">
            <v>ナカバヤシ㈱東京支社</v>
          </cell>
          <cell r="B177" t="str">
            <v>東京都板橋区東坂下2-5-1</v>
          </cell>
          <cell r="C177" t="str">
            <v>ﾅｶﾊﾞﾔｼ</v>
          </cell>
          <cell r="D177" t="str">
            <v>常務取締役支社長</v>
          </cell>
          <cell r="E177" t="str">
            <v>阿部　嗣嘉</v>
          </cell>
          <cell r="F177" t="str">
            <v>常務取締役支社長　阿部　嗣嘉</v>
          </cell>
          <cell r="G177" t="str">
            <v>1</v>
          </cell>
        </row>
        <row r="178">
          <cell r="A178" t="str">
            <v>㈱中村屋　中央営業所</v>
          </cell>
          <cell r="B178" t="str">
            <v>東京都渋谷区笹塚１丁目５０番９号</v>
          </cell>
          <cell r="C178" t="str">
            <v>ﾅｶﾑﾗﾔ</v>
          </cell>
          <cell r="D178" t="str">
            <v>代表取締役</v>
          </cell>
          <cell r="E178" t="str">
            <v>秋葉　大</v>
          </cell>
          <cell r="F178" t="str">
            <v>代表取締役　秋葉　大</v>
          </cell>
          <cell r="G178" t="str">
            <v>1</v>
          </cell>
          <cell r="H178" t="str">
            <v>0000019457</v>
          </cell>
        </row>
        <row r="179">
          <cell r="A179" t="str">
            <v>鍋林フジサイエンス㈱首都圏営業部東京営業所</v>
          </cell>
          <cell r="B179" t="str">
            <v>東京都江東区佐賀1-18-8　佐賀町MDﾋﾞﾙ4F</v>
          </cell>
          <cell r="C179" t="str">
            <v>ﾅﾍﾞﾘﾝﾌｼﾞｻｲｴﾝｽ</v>
          </cell>
          <cell r="D179" t="str">
            <v>部長</v>
          </cell>
          <cell r="E179" t="str">
            <v>大門　仁志</v>
          </cell>
          <cell r="F179" t="str">
            <v>部長　大門　仁志</v>
          </cell>
          <cell r="G179" t="str">
            <v>2</v>
          </cell>
          <cell r="H179" t="str">
            <v>0000014718</v>
          </cell>
        </row>
        <row r="180">
          <cell r="A180" t="str">
            <v>㈱日栄東海</v>
          </cell>
          <cell r="B180" t="str">
            <v>東京都中野区中野６－１５－１３</v>
          </cell>
          <cell r="C180" t="str">
            <v>ﾆﾁｴｲﾄｳｶｲ</v>
          </cell>
          <cell r="D180" t="str">
            <v>代表取締役社長</v>
          </cell>
          <cell r="E180" t="str">
            <v>江川　達雄</v>
          </cell>
          <cell r="F180" t="str">
            <v>代表取締役社長　江川　達雄</v>
          </cell>
          <cell r="G180" t="str">
            <v>2</v>
          </cell>
          <cell r="H180" t="str">
            <v>0000004929</v>
          </cell>
        </row>
        <row r="181">
          <cell r="A181" t="str">
            <v>日油技研工業㈱</v>
          </cell>
          <cell r="B181" t="str">
            <v>埼玉県川越市的場新町21-2</v>
          </cell>
          <cell r="C181" t="str">
            <v>ﾆﾁﾕｷﾞｹﾝｺｳｷﾞｮｳ</v>
          </cell>
          <cell r="D181" t="str">
            <v>代表取締役社長</v>
          </cell>
          <cell r="E181" t="str">
            <v>山本　昭飛己</v>
          </cell>
          <cell r="F181" t="str">
            <v>代表取締役社長　山本　昭飛己</v>
          </cell>
          <cell r="G181" t="str">
            <v>2</v>
          </cell>
          <cell r="H181" t="str">
            <v>0000025884</v>
          </cell>
        </row>
        <row r="182">
          <cell r="A182" t="str">
            <v>㈱ニッカネ埼玉営業所</v>
          </cell>
          <cell r="B182" t="str">
            <v>埼玉県川口市前上町26-20</v>
          </cell>
          <cell r="C182" t="str">
            <v>ﾆｯｶﾈ</v>
          </cell>
          <cell r="D182" t="str">
            <v>所長</v>
          </cell>
          <cell r="E182" t="str">
            <v>中島　正登</v>
          </cell>
          <cell r="F182" t="str">
            <v>所長　中島　正登</v>
          </cell>
          <cell r="G182" t="str">
            <v>2</v>
          </cell>
          <cell r="H182" t="str">
            <v>0000017807</v>
          </cell>
        </row>
        <row r="183">
          <cell r="A183" t="str">
            <v>日新器械㈱埼玉営業所</v>
          </cell>
          <cell r="B183" t="str">
            <v>埼玉県日高市原宿３０９－７</v>
          </cell>
          <cell r="C183" t="str">
            <v>ﾆｯｼﾝｷｶｲｻｲﾀﾏｴｲｷﾞｮｳｼｮ</v>
          </cell>
          <cell r="D183" t="str">
            <v>所長</v>
          </cell>
          <cell r="E183" t="str">
            <v>金原　雅生</v>
          </cell>
          <cell r="F183" t="str">
            <v>所長　金原　雅生</v>
          </cell>
          <cell r="G183" t="str">
            <v>1</v>
          </cell>
          <cell r="H183" t="str">
            <v>0000010259</v>
          </cell>
        </row>
        <row r="184">
          <cell r="A184" t="str">
            <v>公益社団法人　日本アイソトープ協会</v>
          </cell>
          <cell r="B184" t="str">
            <v>東京都文京区本駒込２－２８－４５</v>
          </cell>
          <cell r="C184" t="str">
            <v>ﾆﾎﾝｱｲｿﾄｰﾌﾟｷｮｳｶｲ</v>
          </cell>
          <cell r="D184" t="str">
            <v>常務理事</v>
          </cell>
          <cell r="E184" t="str">
            <v>佐々木　康人</v>
          </cell>
          <cell r="F184" t="str">
            <v>常務理事　佐々木　康人</v>
          </cell>
          <cell r="G184" t="str">
            <v>0</v>
          </cell>
          <cell r="H184" t="str">
            <v>0000085344</v>
          </cell>
        </row>
        <row r="185">
          <cell r="A185" t="str">
            <v>日本アサヒ機工㈱</v>
          </cell>
          <cell r="B185" t="str">
            <v>東京都港区浜松町2-2-14</v>
          </cell>
          <cell r="C185" t="str">
            <v>ﾆﾎﾝｱｻﾋｷｺｳ</v>
          </cell>
          <cell r="D185" t="str">
            <v>代表取締役</v>
          </cell>
          <cell r="E185" t="str">
            <v>菊島　雅幸</v>
          </cell>
          <cell r="F185" t="str">
            <v>代表取締役　菊島　雅幸</v>
          </cell>
          <cell r="G185" t="str">
            <v>2</v>
          </cell>
          <cell r="H185" t="str">
            <v>0000006125</v>
          </cell>
        </row>
        <row r="186">
          <cell r="A186" t="str">
            <v>日本アサヒ機工販売㈱</v>
          </cell>
          <cell r="B186" t="str">
            <v>東京都港区芝公園２－６－１１</v>
          </cell>
          <cell r="C186" t="str">
            <v>ﾆﾎﾝｱｻﾋｷｺｳﾊﾝﾊﾞｲ</v>
          </cell>
          <cell r="D186" t="str">
            <v>代表取締役</v>
          </cell>
          <cell r="E186" t="str">
            <v>菊島　千幸</v>
          </cell>
          <cell r="F186" t="str">
            <v>代表取締役　菊島　千幸</v>
          </cell>
          <cell r="G186" t="str">
            <v>2</v>
          </cell>
          <cell r="H186" t="str">
            <v>0000082448</v>
          </cell>
        </row>
        <row r="187">
          <cell r="A187" t="str">
            <v>(財)日本医療機能評価機構</v>
          </cell>
          <cell r="B187" t="str">
            <v>東京都千代田区神田駿河台３－１１</v>
          </cell>
          <cell r="C187" t="str">
            <v>ﾆﾎﾝｲﾘｮｳｷﾉｳﾋｮｳｶｷｺｳ</v>
          </cell>
          <cell r="D187" t="str">
            <v>理事長</v>
          </cell>
          <cell r="E187" t="str">
            <v>坪井　栄孝</v>
          </cell>
          <cell r="F187" t="str">
            <v>理事長　坪井　栄孝</v>
          </cell>
          <cell r="G187" t="str">
            <v>0</v>
          </cell>
        </row>
        <row r="188">
          <cell r="A188" t="str">
            <v>日本ウォーターシステム㈱</v>
          </cell>
          <cell r="B188" t="str">
            <v>東京都江東区深川2-8-19</v>
          </cell>
          <cell r="C188" t="str">
            <v>ﾆﾎﾝｳｫｰﾀｰｼｽﾃﾑ</v>
          </cell>
          <cell r="D188" t="str">
            <v>代表取締役社長</v>
          </cell>
          <cell r="E188" t="str">
            <v>滑川　治男</v>
          </cell>
          <cell r="F188" t="str">
            <v>代表取締役社長　滑川　治男</v>
          </cell>
          <cell r="G188" t="str">
            <v>1</v>
          </cell>
        </row>
        <row r="189">
          <cell r="A189" t="str">
            <v>日本エスエルシー（株）</v>
          </cell>
          <cell r="B189" t="str">
            <v>静岡県浜松市湖東町3371-8</v>
          </cell>
          <cell r="C189" t="str">
            <v>ﾆﾎﾝｴｽｴﾙｼｰ</v>
          </cell>
          <cell r="D189" t="str">
            <v>代表取締役</v>
          </cell>
          <cell r="E189" t="str">
            <v>高木　博義</v>
          </cell>
          <cell r="F189" t="str">
            <v>代表取締役　高木　博義</v>
          </cell>
          <cell r="G189" t="str">
            <v>1</v>
          </cell>
        </row>
        <row r="190">
          <cell r="A190" t="str">
            <v>日本環境クリアー㈱</v>
          </cell>
          <cell r="B190" t="str">
            <v>埼玉県さいたま市中央区上落合9-9-4-202</v>
          </cell>
          <cell r="C190" t="str">
            <v>ﾆﾎﾝｶﾝｷｮｳｸﾘｱ</v>
          </cell>
          <cell r="E190" t="str">
            <v>矢澤　研二</v>
          </cell>
          <cell r="F190" t="str">
            <v>　矢澤　研二</v>
          </cell>
          <cell r="G190" t="str">
            <v>1</v>
          </cell>
          <cell r="H190" t="str">
            <v>0000030314</v>
          </cell>
        </row>
        <row r="191">
          <cell r="A191" t="str">
            <v>日本空調サービス㈱関東支店</v>
          </cell>
          <cell r="B191" t="str">
            <v>東京都八王子市明神町2-22-7</v>
          </cell>
          <cell r="C191" t="str">
            <v>ﾆﾎﾝｸｳﾁｮｳｻｰﾋﾞｽ</v>
          </cell>
          <cell r="D191" t="str">
            <v>支店長</v>
          </cell>
          <cell r="E191" t="str">
            <v>柴田　貴博</v>
          </cell>
          <cell r="F191" t="str">
            <v>支店長　柴田　貴博</v>
          </cell>
          <cell r="G191" t="str">
            <v>1</v>
          </cell>
          <cell r="H191" t="str">
            <v>0000017217</v>
          </cell>
        </row>
        <row r="192">
          <cell r="A192" t="str">
            <v>日本光電北関東㈱さいたま支社</v>
          </cell>
          <cell r="B192" t="str">
            <v>さいたま市南区根岸３丁目１６番１７号</v>
          </cell>
          <cell r="C192" t="str">
            <v>ﾆﾎﾝｺｳﾃﾞﾝｷﾀｶﾝﾄｳ</v>
          </cell>
          <cell r="D192" t="str">
            <v>支社長</v>
          </cell>
          <cell r="E192" t="str">
            <v>佐々木　信太郎</v>
          </cell>
          <cell r="F192" t="str">
            <v>支社長　佐々木　信太郎</v>
          </cell>
          <cell r="G192" t="str">
            <v>2</v>
          </cell>
          <cell r="H192" t="str">
            <v>0000028688</v>
          </cell>
        </row>
        <row r="193">
          <cell r="A193" t="str">
            <v>日本ジービーシー㈱</v>
          </cell>
          <cell r="B193" t="str">
            <v>東京都中野区本町1-32-2　ﾊｰﾓﾆｰﾀﾜｰ14階</v>
          </cell>
          <cell r="C193" t="str">
            <v>ﾆﾎﾝｼﾞｰﾋﾞｰｼｰ</v>
          </cell>
          <cell r="D193" t="str">
            <v>代表取締役</v>
          </cell>
          <cell r="E193" t="str">
            <v>福留　俊博</v>
          </cell>
          <cell r="F193" t="str">
            <v>代表取締役　福留　俊博</v>
          </cell>
          <cell r="G193" t="str">
            <v>2</v>
          </cell>
          <cell r="I193" t="str">
            <v>特殊法人等</v>
          </cell>
        </row>
        <row r="194">
          <cell r="A194" t="str">
            <v>㈱日本シューター</v>
          </cell>
          <cell r="B194" t="str">
            <v>東京都千代田区神田駿河台２－９</v>
          </cell>
          <cell r="C194" t="str">
            <v>ﾆﾎﾝｼｭｰﾀｰ</v>
          </cell>
          <cell r="D194" t="str">
            <v>代表取締役</v>
          </cell>
          <cell r="E194" t="str">
            <v>山本　雅和</v>
          </cell>
          <cell r="F194" t="str">
            <v>代表取締役　山本　雅和</v>
          </cell>
          <cell r="G194" t="str">
            <v>2</v>
          </cell>
          <cell r="H194" t="str">
            <v>0000069530</v>
          </cell>
        </row>
        <row r="195">
          <cell r="A195" t="str">
            <v>日本情報システム㈱</v>
          </cell>
          <cell r="B195" t="str">
            <v>埼玉県狭山市狭山台4-22-2</v>
          </cell>
          <cell r="C195" t="str">
            <v>ﾆﾎﾝｼﾞｮｳﾎｳｼｽﾃﾑ</v>
          </cell>
          <cell r="D195" t="str">
            <v>代表取締役</v>
          </cell>
          <cell r="E195" t="str">
            <v>清水　幹弘</v>
          </cell>
          <cell r="F195" t="str">
            <v>代表取締役　清水　幹弘</v>
          </cell>
          <cell r="G195" t="str">
            <v>2</v>
          </cell>
          <cell r="H195" t="str">
            <v>0000019569</v>
          </cell>
        </row>
        <row r="196">
          <cell r="A196" t="str">
            <v>日本赤十字社関東甲信越ブロック血液センター</v>
          </cell>
          <cell r="B196" t="str">
            <v>東京都江東区辰巳２丁目１番６７号</v>
          </cell>
          <cell r="C196" t="str">
            <v>ﾆﾎﾝｾｷｼﾞｭｳｼﾞｹﾂｴｷｾﾝ</v>
          </cell>
          <cell r="D196" t="str">
            <v>所長</v>
          </cell>
          <cell r="E196" t="str">
            <v>南　陸彦</v>
          </cell>
          <cell r="F196" t="str">
            <v>所長　南　陸彦</v>
          </cell>
          <cell r="G196" t="str">
            <v>1</v>
          </cell>
          <cell r="H196" t="str">
            <v>0000006099</v>
          </cell>
        </row>
        <row r="197">
          <cell r="A197" t="str">
            <v>日本電算機用品㈱西東京営業所</v>
          </cell>
          <cell r="B197" t="str">
            <v>東京都府中市美好町1-18-11第7東菱ﾋﾞﾙ</v>
          </cell>
          <cell r="C197" t="str">
            <v>ﾆﾎﾝﾃﾞﾝｻﾝｷﾖｳﾋﾝ</v>
          </cell>
          <cell r="D197" t="str">
            <v>所長</v>
          </cell>
          <cell r="E197" t="str">
            <v>佐藤　一也</v>
          </cell>
          <cell r="F197" t="str">
            <v>所長　佐藤　一也</v>
          </cell>
          <cell r="G197" t="str">
            <v>2</v>
          </cell>
          <cell r="H197" t="str">
            <v>0000011207</v>
          </cell>
        </row>
        <row r="198">
          <cell r="A198" t="str">
            <v>日本電子応用㈱</v>
          </cell>
          <cell r="B198" t="str">
            <v>東京都江戸川区東小松川４－３６－５</v>
          </cell>
          <cell r="C198" t="str">
            <v>ﾆﾎﾝﾃﾞﾝｼｵｳﾖｳ</v>
          </cell>
          <cell r="E198" t="str">
            <v>石崎　泰基</v>
          </cell>
          <cell r="F198" t="str">
            <v>　石崎　泰基</v>
          </cell>
        </row>
        <row r="199">
          <cell r="A199" t="str">
            <v>㈱日本ビー・エム・サプライズ</v>
          </cell>
          <cell r="B199" t="str">
            <v>東京都港区新橋４－２９－６</v>
          </cell>
          <cell r="C199" t="str">
            <v>ﾆﾎﾝﾋﾞｰ･ｴﾑ･ｻﾌﾟﾗｲｽﾞ</v>
          </cell>
          <cell r="D199" t="str">
            <v>代表取締役</v>
          </cell>
          <cell r="E199" t="str">
            <v>渡邊　喜十二</v>
          </cell>
          <cell r="F199" t="str">
            <v>代表取締役　渡邊　喜十二</v>
          </cell>
          <cell r="G199" t="str">
            <v>2</v>
          </cell>
        </row>
        <row r="200">
          <cell r="A200" t="str">
            <v>(社)日本ボイラ協会</v>
          </cell>
          <cell r="B200" t="str">
            <v>東京都港区新橋５－３－１　ＪＢＡビル</v>
          </cell>
          <cell r="C200" t="str">
            <v>ﾆﾎﾝﾎﾞｲﾗｷｮｳｶｲ</v>
          </cell>
          <cell r="D200" t="str">
            <v>会長</v>
          </cell>
          <cell r="E200" t="str">
            <v>高村　淑彦</v>
          </cell>
          <cell r="F200" t="str">
            <v>会長　高村　淑彦</v>
          </cell>
          <cell r="G200" t="str">
            <v>0</v>
          </cell>
          <cell r="H200" t="str">
            <v>0000119143</v>
          </cell>
        </row>
        <row r="201">
          <cell r="A201" t="str">
            <v>㈱ニュービジネス</v>
          </cell>
          <cell r="B201" t="str">
            <v>東京都新宿区四谷4丁目3番地</v>
          </cell>
          <cell r="C201" t="str">
            <v>ﾆｭｰﾋﾞｼﾞﾈｽ</v>
          </cell>
          <cell r="D201" t="str">
            <v>代表取締役</v>
          </cell>
          <cell r="E201" t="str">
            <v>小針　直子</v>
          </cell>
          <cell r="F201" t="str">
            <v>代表取締役　小針　直子</v>
          </cell>
          <cell r="G201" t="str">
            <v>2</v>
          </cell>
          <cell r="H201" t="str">
            <v>0000034424</v>
          </cell>
        </row>
        <row r="202">
          <cell r="A202" t="str">
            <v>㈱ねぎし</v>
          </cell>
          <cell r="B202" t="str">
            <v>埼玉県所沢市東町１２－１４</v>
          </cell>
          <cell r="C202" t="str">
            <v>ﾈｷﾞｼ</v>
          </cell>
          <cell r="D202" t="str">
            <v>代表取締役</v>
          </cell>
          <cell r="E202" t="str">
            <v>山崎 哲保</v>
          </cell>
          <cell r="F202" t="str">
            <v>代表取締役　山崎 哲保</v>
          </cell>
          <cell r="G202" t="str">
            <v>2</v>
          </cell>
          <cell r="H202" t="str">
            <v>0000034750</v>
          </cell>
        </row>
        <row r="203">
          <cell r="A203" t="str">
            <v>㈱ハートライフ</v>
          </cell>
          <cell r="B203" t="str">
            <v>東京都世田谷区宮坂3-12-17</v>
          </cell>
          <cell r="C203" t="str">
            <v>ﾊｰﾄﾗｲﾌ</v>
          </cell>
          <cell r="D203" t="str">
            <v>代表取締役</v>
          </cell>
          <cell r="E203" t="str">
            <v>湯澤　秀昭</v>
          </cell>
          <cell r="F203" t="str">
            <v>代表取締役　湯澤　秀昭</v>
          </cell>
          <cell r="G203" t="str">
            <v>2</v>
          </cell>
          <cell r="H203" t="str">
            <v>0000005978</v>
          </cell>
        </row>
        <row r="204">
          <cell r="A204" t="str">
            <v>㈱バイオシス</v>
          </cell>
          <cell r="B204" t="str">
            <v>東京都文京区本郷７－２－１</v>
          </cell>
          <cell r="C204" t="str">
            <v>ﾊﾞｲｵｼｽ</v>
          </cell>
          <cell r="D204" t="str">
            <v>代表取締役</v>
          </cell>
          <cell r="E204" t="str">
            <v>山本　和善</v>
          </cell>
          <cell r="F204" t="str">
            <v>代表取締役　山本　和善</v>
          </cell>
          <cell r="G204" t="str">
            <v>2</v>
          </cell>
          <cell r="H204" t="str">
            <v>0000055100</v>
          </cell>
        </row>
        <row r="205">
          <cell r="A205" t="str">
            <v>㈱バイタルネット東京中央支店</v>
          </cell>
          <cell r="B205" t="str">
            <v>東京都豊島区東池袋2-13-14</v>
          </cell>
          <cell r="C205" t="str">
            <v>ﾊﾞｲﾀﾙﾈｯﾄ</v>
          </cell>
          <cell r="D205" t="str">
            <v>支店長</v>
          </cell>
          <cell r="E205" t="str">
            <v>大島　康幸</v>
          </cell>
          <cell r="F205" t="str">
            <v>支店長　大島　康幸</v>
          </cell>
          <cell r="G205" t="str">
            <v>1</v>
          </cell>
          <cell r="H205" t="str">
            <v>0000017078</v>
          </cell>
        </row>
        <row r="206">
          <cell r="A206" t="str">
            <v>㈱博愛社</v>
          </cell>
          <cell r="B206" t="str">
            <v>東京都台東区小島1丁目4番3号</v>
          </cell>
          <cell r="C206" t="str">
            <v>ﾊｸｱｲｼｬ</v>
          </cell>
          <cell r="D206" t="str">
            <v>代表取締役</v>
          </cell>
          <cell r="E206" t="str">
            <v>眞田　榮</v>
          </cell>
          <cell r="F206" t="str">
            <v>代表取締役　眞田　榮</v>
          </cell>
          <cell r="G206" t="str">
            <v>2</v>
          </cell>
          <cell r="H206" t="str">
            <v>0000029272</v>
          </cell>
        </row>
        <row r="207">
          <cell r="A207" t="str">
            <v>白十字㈱</v>
          </cell>
          <cell r="B207" t="str">
            <v>東京都豊島区高田３丁目23番12号</v>
          </cell>
          <cell r="C207" t="str">
            <v>ﾊｸｼﾞｭｳｼﾞ</v>
          </cell>
          <cell r="D207" t="str">
            <v>代表取締役</v>
          </cell>
          <cell r="E207" t="str">
            <v>天田　忠正</v>
          </cell>
          <cell r="F207" t="str">
            <v>代表取締役　天田　忠正</v>
          </cell>
          <cell r="G207" t="str">
            <v>2</v>
          </cell>
        </row>
        <row r="208">
          <cell r="A208" t="str">
            <v>バクスター㈱</v>
          </cell>
          <cell r="B208" t="str">
            <v>東京都中央区晴海一丁目8番10号</v>
          </cell>
          <cell r="C208" t="str">
            <v>ﾊﾞｸｽﾀｰ</v>
          </cell>
          <cell r="D208" t="str">
            <v>代表取締役社長</v>
          </cell>
          <cell r="E208" t="str">
            <v>ジェラルド・リマ</v>
          </cell>
          <cell r="F208" t="str">
            <v>代表取締役社長　ジェラルド・リマ</v>
          </cell>
          <cell r="G208" t="str">
            <v>2</v>
          </cell>
          <cell r="H208" t="str">
            <v>0000077068</v>
          </cell>
        </row>
        <row r="209">
          <cell r="A209" t="str">
            <v>ハクゾウメディカル㈱</v>
          </cell>
          <cell r="B209" t="str">
            <v>大阪市中央区本町橋３番６号</v>
          </cell>
          <cell r="C209" t="str">
            <v>ﾊｸｿﾞｳﾒﾃﾞｨｶﾙ</v>
          </cell>
          <cell r="D209" t="str">
            <v>代表取締役</v>
          </cell>
          <cell r="E209" t="str">
            <v>佐々木　宏</v>
          </cell>
          <cell r="F209" t="str">
            <v>代表取締役　佐々木　宏</v>
          </cell>
          <cell r="G209" t="str">
            <v>2</v>
          </cell>
          <cell r="H209" t="str">
            <v>0000006267</v>
          </cell>
        </row>
        <row r="210">
          <cell r="A210" t="str">
            <v>橋電㈱</v>
          </cell>
          <cell r="B210" t="str">
            <v>埼玉県所沢市西所沢１－１７－２</v>
          </cell>
          <cell r="C210" t="str">
            <v>ﾊｼﾃﾞﾝ</v>
          </cell>
          <cell r="D210" t="str">
            <v>代表取締役</v>
          </cell>
          <cell r="E210" t="str">
            <v>橋本　昭</v>
          </cell>
          <cell r="F210" t="str">
            <v>代表取締役　橋本　昭</v>
          </cell>
          <cell r="G210" t="str">
            <v>2</v>
          </cell>
        </row>
        <row r="211">
          <cell r="A211" t="str">
            <v>㈱販究　代理　財団法人　防衛医学振興会</v>
          </cell>
          <cell r="B211" t="str">
            <v>埼玉県所沢市並木３－１</v>
          </cell>
          <cell r="C211" t="str">
            <v>ﾊﾝｷﾕｳﾀﾞｲﾘ</v>
          </cell>
          <cell r="E211" t="str">
            <v>伊藤　宗武</v>
          </cell>
          <cell r="F211" t="str">
            <v>　伊藤　宗武</v>
          </cell>
        </row>
        <row r="212">
          <cell r="A212" t="str">
            <v>東日本電信電話㈱</v>
          </cell>
          <cell r="B212" t="str">
            <v>東京都新宿区西新宿3-19-2</v>
          </cell>
          <cell r="C212" t="str">
            <v>ﾋｶﾞｼﾆﾎﾝﾃﾞﾝｼﾝﾃﾞﾝﾜ</v>
          </cell>
          <cell r="D212" t="str">
            <v>代表取締役</v>
          </cell>
          <cell r="E212" t="str">
            <v>江部　努</v>
          </cell>
          <cell r="F212" t="str">
            <v>代表取締役　江部　努</v>
          </cell>
          <cell r="G212" t="str">
            <v>1</v>
          </cell>
          <cell r="H212" t="str">
            <v>0000006037</v>
          </cell>
        </row>
        <row r="213">
          <cell r="A213" t="str">
            <v>㈱はんだや</v>
          </cell>
          <cell r="B213" t="str">
            <v>東京都文京区本郷3-37-8</v>
          </cell>
          <cell r="C213" t="str">
            <v>ﾊﾝﾀﾞﾔ</v>
          </cell>
          <cell r="D213" t="str">
            <v>代表取締役</v>
          </cell>
          <cell r="E213" t="str">
            <v>山口　洋徳</v>
          </cell>
          <cell r="F213" t="str">
            <v>代表取締役　山口　洋徳</v>
          </cell>
          <cell r="G213" t="str">
            <v>2</v>
          </cell>
          <cell r="H213" t="str">
            <v>0000030870</v>
          </cell>
        </row>
        <row r="214">
          <cell r="A214" t="str">
            <v>ビーンスターク・スノー㈱</v>
          </cell>
          <cell r="B214" t="str">
            <v>埼玉県北足立郡伊奈町西小針7-3</v>
          </cell>
          <cell r="C214" t="str">
            <v>ﾋﾞｰﾝｽﾀｰｸｽﾉｰ</v>
          </cell>
          <cell r="F214" t="str">
            <v>　</v>
          </cell>
          <cell r="G214" t="str">
            <v>2</v>
          </cell>
          <cell r="H214" t="str">
            <v>0000056987</v>
          </cell>
        </row>
        <row r="215">
          <cell r="A215" t="str">
            <v>日立アロカメディカル㈱埼玉営業所</v>
          </cell>
          <cell r="B215" t="str">
            <v>埼玉県さいたま市西区三橋5-790</v>
          </cell>
          <cell r="C215" t="str">
            <v>ﾋﾀﾁｱﾛｶﾒﾃﾞｨｶﾙ</v>
          </cell>
          <cell r="D215" t="str">
            <v>所長</v>
          </cell>
          <cell r="E215" t="str">
            <v>坂井　英貴</v>
          </cell>
          <cell r="F215" t="str">
            <v>所長　坂井　英貴</v>
          </cell>
          <cell r="G215" t="str">
            <v>1</v>
          </cell>
          <cell r="H215" t="str">
            <v>0000046110</v>
          </cell>
        </row>
        <row r="216">
          <cell r="A216" t="str">
            <v>㈱日立ハイテクフィールディング関越支店</v>
          </cell>
          <cell r="B216" t="str">
            <v>埼玉県さいたま市北区本郷町272</v>
          </cell>
          <cell r="C216" t="str">
            <v>ﾋﾀﾁﾊｲﾃｸﾌｨｰﾙﾃﾞｨﾝｸﾞ</v>
          </cell>
          <cell r="D216" t="str">
            <v>支店長</v>
          </cell>
          <cell r="E216" t="str">
            <v>高田　光博</v>
          </cell>
          <cell r="F216" t="str">
            <v>支店長　高田　光博</v>
          </cell>
          <cell r="G216" t="str">
            <v>1</v>
          </cell>
          <cell r="H216" t="str">
            <v>0000073639</v>
          </cell>
        </row>
        <row r="217">
          <cell r="A217" t="str">
            <v>㈱日立ビルシステム東関東支社</v>
          </cell>
          <cell r="B217" t="str">
            <v>東京都千代田区外神田3丁目16番8号</v>
          </cell>
          <cell r="C217" t="str">
            <v>ﾋﾀﾁﾋﾞﾙ</v>
          </cell>
          <cell r="D217" t="str">
            <v>支社長</v>
          </cell>
          <cell r="E217" t="str">
            <v>佐々岡　勝治</v>
          </cell>
          <cell r="F217" t="str">
            <v>支社長　佐々岡　勝治</v>
          </cell>
          <cell r="G217" t="str">
            <v>1</v>
          </cell>
          <cell r="H217" t="str">
            <v>0000105886</v>
          </cell>
        </row>
        <row r="218">
          <cell r="A218" t="str">
            <v>㈱日立物流首都圏第二営業本部営業企画部</v>
          </cell>
          <cell r="B218" t="str">
            <v>埼玉県さいたま市大宮区桜木町1-12-7</v>
          </cell>
          <cell r="C218" t="str">
            <v>ﾋﾀﾁﾌﾞﾂﾘｭｳ</v>
          </cell>
          <cell r="D218" t="str">
            <v>部長</v>
          </cell>
          <cell r="E218" t="str">
            <v>富永　幸治</v>
          </cell>
          <cell r="F218" t="str">
            <v>部長　富永　幸治</v>
          </cell>
          <cell r="G218" t="str">
            <v>1</v>
          </cell>
          <cell r="H218" t="str">
            <v>0000004927</v>
          </cell>
        </row>
        <row r="219">
          <cell r="A219" t="str">
            <v>㈱日立メディコ　北関東支店</v>
          </cell>
          <cell r="B219" t="str">
            <v>埼玉県さいたま市大宮区仲町２－７５</v>
          </cell>
          <cell r="C219" t="str">
            <v>ﾋﾀﾁﾒﾃﾞｨｺ ｷﾀｶﾝﾄｳｼﾃﾝ</v>
          </cell>
          <cell r="D219" t="str">
            <v>支店長</v>
          </cell>
          <cell r="E219" t="str">
            <v>田村　雅弘</v>
          </cell>
          <cell r="F219" t="str">
            <v>支店長　田村　雅弘</v>
          </cell>
          <cell r="G219" t="str">
            <v>1</v>
          </cell>
          <cell r="H219" t="str">
            <v>0000006200</v>
          </cell>
        </row>
        <row r="220">
          <cell r="A220" t="str">
            <v>ピップトウキョウ㈱</v>
          </cell>
          <cell r="B220" t="str">
            <v>東京都千代田区内神田３－３－７</v>
          </cell>
          <cell r="C220" t="str">
            <v>ﾋﾟｯﾌﾟﾄｳｷｮｳ</v>
          </cell>
          <cell r="D220" t="str">
            <v>代表取締役社長</v>
          </cell>
          <cell r="E220" t="str">
            <v>松浦　由治</v>
          </cell>
          <cell r="F220" t="str">
            <v>代表取締役社長　松浦　由治</v>
          </cell>
          <cell r="G220" t="str">
            <v>1</v>
          </cell>
        </row>
        <row r="221">
          <cell r="A221" t="str">
            <v>㈱ファインフーズ</v>
          </cell>
          <cell r="B221" t="str">
            <v>東京都武蔵村山市榎２－８２－１</v>
          </cell>
          <cell r="C221" t="str">
            <v>ﾌｧｲﾝﾌｰｽﾞ</v>
          </cell>
          <cell r="D221" t="str">
            <v>代表取締役</v>
          </cell>
          <cell r="E221" t="str">
            <v>須戸 重夫</v>
          </cell>
          <cell r="F221" t="str">
            <v>代表取締役　須戸 重夫</v>
          </cell>
          <cell r="G221" t="str">
            <v>2</v>
          </cell>
          <cell r="H221" t="str">
            <v>0000104161</v>
          </cell>
        </row>
        <row r="222">
          <cell r="A222" t="str">
            <v>㈱ﾌｨﾘｯﾌﾟｽｴﾚｸﾄﾛﾆｸｽｼﾞｬﾊﾟﾝさいたま支店</v>
          </cell>
          <cell r="B222" t="str">
            <v>さいたま市大宮区宮町2-96-1三井生命大宮宮町ﾋﾞﾙ</v>
          </cell>
          <cell r="C222" t="str">
            <v>ﾌｨﾘｯﾌﾟｽ</v>
          </cell>
          <cell r="D222" t="str">
            <v>事業管理部長</v>
          </cell>
          <cell r="E222" t="str">
            <v>石塚　明男</v>
          </cell>
          <cell r="F222" t="str">
            <v>事業管理部長　石塚　明男</v>
          </cell>
          <cell r="G222" t="str">
            <v>1</v>
          </cell>
          <cell r="H222" t="str">
            <v>0000077050</v>
          </cell>
        </row>
        <row r="223">
          <cell r="A223" t="str">
            <v>フィリップス・レスピロニクス合同会社</v>
          </cell>
          <cell r="B223" t="str">
            <v>東京都港区港南2-13-37　ﾌｨﾘｯﾌﾟｽﾋﾞﾙ</v>
          </cell>
          <cell r="C223" t="str">
            <v>ﾌｨﾘｯﾌﾟﾚｽﾋﾟﾛﾆｸｽ</v>
          </cell>
          <cell r="D223" t="str">
            <v>職務執行者</v>
          </cell>
          <cell r="E223" t="str">
            <v>ダニー･リスバーグ</v>
          </cell>
          <cell r="F223" t="str">
            <v>職務執行者　ダニー･リスバーグ</v>
          </cell>
          <cell r="G223" t="str">
            <v>2</v>
          </cell>
          <cell r="H223" t="str">
            <v>0000074646</v>
          </cell>
        </row>
        <row r="224">
          <cell r="A224" t="str">
            <v>㈱フジプリンテック</v>
          </cell>
          <cell r="B224" t="str">
            <v>埼玉県さいたま市桜区下大久保400-1</v>
          </cell>
          <cell r="C224" t="str">
            <v>ﾌｼﾞﾌﾟﾘﾝﾃｯｸ</v>
          </cell>
          <cell r="D224" t="str">
            <v>代表取締役</v>
          </cell>
          <cell r="E224" t="str">
            <v>真下　洋二</v>
          </cell>
          <cell r="F224" t="str">
            <v>代表取締役　真下　洋二</v>
          </cell>
        </row>
        <row r="225">
          <cell r="A225" t="str">
            <v>㈲富強食品</v>
          </cell>
          <cell r="B225" t="str">
            <v>東京都港区西麻布1-10-9</v>
          </cell>
          <cell r="C225" t="str">
            <v>ﾌｷｮｳｼｮｸﾋﾝ</v>
          </cell>
          <cell r="D225" t="str">
            <v>取締役</v>
          </cell>
          <cell r="E225" t="str">
            <v>富岡　実</v>
          </cell>
          <cell r="F225" t="str">
            <v>取締役　富岡　実</v>
          </cell>
          <cell r="G225" t="str">
            <v>2</v>
          </cell>
          <cell r="H225" t="str">
            <v>0000073218</v>
          </cell>
        </row>
        <row r="226">
          <cell r="A226" t="str">
            <v>㈱フリーポート</v>
          </cell>
          <cell r="B226" t="str">
            <v>東京都中央区日本橋堀留町1-9-6</v>
          </cell>
          <cell r="C226" t="str">
            <v>ﾌﾘｰﾎﾟｰﾄ</v>
          </cell>
          <cell r="D226" t="str">
            <v>代表取締役</v>
          </cell>
          <cell r="E226" t="str">
            <v>浦田　英博</v>
          </cell>
          <cell r="F226" t="str">
            <v>代表取締役　浦田　英博</v>
          </cell>
          <cell r="G226" t="str">
            <v>2</v>
          </cell>
          <cell r="H226" t="str">
            <v>0000080826</v>
          </cell>
        </row>
        <row r="227">
          <cell r="A227" t="str">
            <v>㈱ふくしま</v>
          </cell>
          <cell r="B227" t="str">
            <v>埼玉県川越市旭町２丁目２１－２６</v>
          </cell>
          <cell r="C227" t="str">
            <v>ﾌｸｼﾏ</v>
          </cell>
          <cell r="D227" t="str">
            <v>支店長</v>
          </cell>
          <cell r="E227" t="str">
            <v>山田　一夫</v>
          </cell>
          <cell r="F227" t="str">
            <v>支店長　山田　一夫</v>
          </cell>
          <cell r="G227" t="str">
            <v>2</v>
          </cell>
          <cell r="H227" t="str">
            <v>0000014048</v>
          </cell>
        </row>
        <row r="228">
          <cell r="A228" t="str">
            <v>福島ミシン工業㈱</v>
          </cell>
          <cell r="B228" t="str">
            <v>埼玉県行田市忍2-16-4</v>
          </cell>
          <cell r="C228" t="str">
            <v>ﾌｸｼﾏﾐｼﾝｺｳｷﾞｮｳ</v>
          </cell>
          <cell r="D228" t="str">
            <v>代表者</v>
          </cell>
          <cell r="E228" t="str">
            <v>越阪部　国昭</v>
          </cell>
          <cell r="F228" t="str">
            <v>代表者　越阪部　国昭</v>
          </cell>
          <cell r="G228" t="str">
            <v>2</v>
          </cell>
          <cell r="H228" t="str">
            <v>0000121217</v>
          </cell>
        </row>
        <row r="229">
          <cell r="A229" t="str">
            <v>フクダ電子西関東販売㈱</v>
          </cell>
          <cell r="B229" t="str">
            <v>埼玉県さいたま市南区鹿手袋四丁目5番10号</v>
          </cell>
          <cell r="C229" t="str">
            <v>ﾌｸﾀﾞ</v>
          </cell>
          <cell r="D229" t="str">
            <v>代表取締役</v>
          </cell>
          <cell r="E229" t="str">
            <v>前田　修一</v>
          </cell>
          <cell r="F229" t="str">
            <v>代表取締役　前田　修一</v>
          </cell>
          <cell r="G229" t="str">
            <v>2</v>
          </cell>
          <cell r="H229" t="str">
            <v>0000043088</v>
          </cell>
        </row>
        <row r="230">
          <cell r="A230" t="str">
            <v>富士ゼロックス埼玉㈱</v>
          </cell>
          <cell r="B230" t="str">
            <v>埼玉県さいたま市中央区新都心１１－２</v>
          </cell>
          <cell r="C230" t="str">
            <v>ﾌｼﾞｾﾞﾛｯｸｽｻｲﾀﾏ</v>
          </cell>
          <cell r="D230" t="str">
            <v>OSS営業本部長</v>
          </cell>
          <cell r="E230" t="str">
            <v>鈴木　久夫</v>
          </cell>
          <cell r="F230" t="str">
            <v>OSS営業本部長　鈴木　久夫</v>
          </cell>
          <cell r="G230" t="str">
            <v>2</v>
          </cell>
          <cell r="H230" t="str">
            <v>0000074945</v>
          </cell>
        </row>
        <row r="231">
          <cell r="A231" t="str">
            <v>㈱フジタ医科器械</v>
          </cell>
          <cell r="B231" t="str">
            <v>東京都文京区本郷３丁目６番１号</v>
          </cell>
          <cell r="C231" t="str">
            <v>ﾌｼﾞﾀ</v>
          </cell>
          <cell r="D231" t="str">
            <v>代表取締役</v>
          </cell>
          <cell r="E231" t="str">
            <v>前多　詔雄</v>
          </cell>
          <cell r="F231" t="str">
            <v>代表取締役　前多　詔雄</v>
          </cell>
          <cell r="G231" t="str">
            <v>2</v>
          </cell>
          <cell r="H231" t="str">
            <v>0000006458</v>
          </cell>
        </row>
        <row r="232">
          <cell r="A232" t="str">
            <v>富士通コワーコ㈱関越支店</v>
          </cell>
          <cell r="B232" t="str">
            <v>埼玉県さいたま市大宮区錦糸町６８２－２</v>
          </cell>
          <cell r="C232" t="str">
            <v>ﾌｼﾞﾂｳｺﾜｰｺ</v>
          </cell>
          <cell r="D232" t="str">
            <v>関越支店長</v>
          </cell>
          <cell r="E232" t="str">
            <v>山崎　澄夫</v>
          </cell>
          <cell r="F232" t="str">
            <v>関越支店長　山崎　澄夫</v>
          </cell>
          <cell r="G232" t="str">
            <v>1</v>
          </cell>
          <cell r="H232" t="str">
            <v>0000016624</v>
          </cell>
        </row>
        <row r="233">
          <cell r="A233" t="str">
            <v>富士フイルムメディカル㈱北関東地区営業本部</v>
          </cell>
          <cell r="B233" t="str">
            <v>埼玉県さいたま市大宮区浅間町２－２４０</v>
          </cell>
          <cell r="C233" t="str">
            <v>ﾌｼﾞﾌｲﾙﾑﾒﾃﾞｨｶﾙ</v>
          </cell>
          <cell r="D233" t="str">
            <v>本部長</v>
          </cell>
          <cell r="E233" t="str">
            <v>島　英司</v>
          </cell>
          <cell r="F233" t="str">
            <v>本部長　島　英司</v>
          </cell>
          <cell r="G233" t="str">
            <v>1</v>
          </cell>
          <cell r="H233" t="str">
            <v>0000006065</v>
          </cell>
        </row>
        <row r="234">
          <cell r="A234" t="str">
            <v>㈱プライムステーション</v>
          </cell>
          <cell r="B234" t="str">
            <v>東京都新宿区愛住町19-16</v>
          </cell>
          <cell r="C234" t="str">
            <v>ﾌﾟﾗｲﾑｽﾃｰｼｮﾝ</v>
          </cell>
          <cell r="D234" t="str">
            <v>代表取締役</v>
          </cell>
          <cell r="E234" t="str">
            <v>玉井　英二</v>
          </cell>
          <cell r="F234" t="str">
            <v>代表取締役　玉井　英二</v>
          </cell>
          <cell r="G234" t="str">
            <v>2</v>
          </cell>
          <cell r="H234" t="str">
            <v>0000007226</v>
          </cell>
        </row>
        <row r="235">
          <cell r="A235" t="str">
            <v>㈱プランツ</v>
          </cell>
          <cell r="B235" t="str">
            <v>東京都足立区舎人3-12-22</v>
          </cell>
          <cell r="C235" t="str">
            <v>ﾌﾟﾗﾝﾂ</v>
          </cell>
          <cell r="D235" t="str">
            <v>代表取締役</v>
          </cell>
          <cell r="E235" t="str">
            <v>棚井　一憲</v>
          </cell>
          <cell r="F235" t="str">
            <v>代表取締役　棚井　一憲</v>
          </cell>
          <cell r="G235" t="str">
            <v>2</v>
          </cell>
          <cell r="H235" t="str">
            <v>0000120458</v>
          </cell>
        </row>
        <row r="236">
          <cell r="A236" t="str">
            <v>㈱不老園</v>
          </cell>
          <cell r="B236" t="str">
            <v>東京都港区浜松町１－１５－９</v>
          </cell>
          <cell r="C236" t="str">
            <v>ﾌﾛｳｴﾝ</v>
          </cell>
          <cell r="E236" t="str">
            <v>渡邉　太郎</v>
          </cell>
          <cell r="F236" t="str">
            <v>　渡邉　太郎</v>
          </cell>
          <cell r="G236" t="str">
            <v>2</v>
          </cell>
          <cell r="H236" t="str">
            <v>0000032721</v>
          </cell>
        </row>
        <row r="237">
          <cell r="A237" t="str">
            <v>㈱文祥堂</v>
          </cell>
          <cell r="B237" t="str">
            <v>東京都中央区銀座3-4-12</v>
          </cell>
          <cell r="C237" t="str">
            <v>ﾌﾞﾝｼｮｳﾄﾞｳ</v>
          </cell>
          <cell r="D237" t="str">
            <v>代表取締役</v>
          </cell>
          <cell r="E237" t="str">
            <v>佐藤　義則</v>
          </cell>
          <cell r="F237" t="str">
            <v>代表取締役　佐藤　義則</v>
          </cell>
          <cell r="G237" t="str">
            <v>1</v>
          </cell>
          <cell r="H237" t="str">
            <v>0000015735</v>
          </cell>
        </row>
        <row r="238">
          <cell r="A238" t="str">
            <v>㈱文進堂書店</v>
          </cell>
          <cell r="B238" t="str">
            <v>東京都板橋区稲荷台10-5</v>
          </cell>
          <cell r="C238" t="str">
            <v>ﾌﾞﾝｼﾝﾄﾞｳｼｮﾃﾝ</v>
          </cell>
          <cell r="D238" t="str">
            <v>代表取締役</v>
          </cell>
          <cell r="E238" t="str">
            <v>青鹿　亮二</v>
          </cell>
          <cell r="F238" t="str">
            <v>代表取締役　青鹿　亮二</v>
          </cell>
        </row>
        <row r="239">
          <cell r="A239" t="str">
            <v>㈱平和医用商会</v>
          </cell>
          <cell r="B239" t="str">
            <v>埼玉県さいたま市北区櫛引町2-185-6</v>
          </cell>
          <cell r="C239" t="str">
            <v>ﾍｲﾜｲﾖｳｼｮｳｶｲ</v>
          </cell>
          <cell r="D239" t="str">
            <v>代表取締役</v>
          </cell>
          <cell r="E239" t="str">
            <v>柳瀬　信也</v>
          </cell>
          <cell r="F239" t="str">
            <v>代表取締役　柳瀬　信也</v>
          </cell>
          <cell r="G239" t="str">
            <v>2</v>
          </cell>
          <cell r="H239" t="str">
            <v>0000035551</v>
          </cell>
        </row>
        <row r="240">
          <cell r="A240" t="str">
            <v>㈲ペップワン</v>
          </cell>
          <cell r="B240" t="str">
            <v>埼玉県所沢市松葉町26-21ぱれっとビル3F</v>
          </cell>
          <cell r="C240" t="str">
            <v>ﾍﾟｯﾌﾟﾜﾝ</v>
          </cell>
          <cell r="D240" t="str">
            <v>代表取締役</v>
          </cell>
          <cell r="E240" t="str">
            <v>高橋　元一</v>
          </cell>
          <cell r="F240" t="str">
            <v>代表取締役　高橋　元一</v>
          </cell>
          <cell r="G240" t="str">
            <v>2</v>
          </cell>
          <cell r="H240" t="str">
            <v>0000114931</v>
          </cell>
        </row>
        <row r="241">
          <cell r="A241" t="str">
            <v>ヘルシーフード㈱</v>
          </cell>
          <cell r="B241" t="str">
            <v>東京都日野市万願寺１－３４－３</v>
          </cell>
          <cell r="C241" t="str">
            <v>ﾍﾙｼｰﾌｰﾄﾞ</v>
          </cell>
          <cell r="D241" t="str">
            <v>代表者</v>
          </cell>
          <cell r="E241" t="str">
            <v>小原　三郎</v>
          </cell>
          <cell r="F241" t="str">
            <v>代表者　小原　三郎</v>
          </cell>
          <cell r="G241" t="str">
            <v>2</v>
          </cell>
          <cell r="H241" t="str">
            <v>0000090862</v>
          </cell>
        </row>
        <row r="242">
          <cell r="A242" t="str">
            <v>㈱ヘルス</v>
          </cell>
          <cell r="B242" t="str">
            <v>埼玉県所沢市弥生町2992-3</v>
          </cell>
          <cell r="C242" t="str">
            <v>ﾍﾙｽ</v>
          </cell>
          <cell r="D242" t="str">
            <v>代表取締役</v>
          </cell>
          <cell r="E242" t="str">
            <v>粕谷　照明</v>
          </cell>
          <cell r="F242" t="str">
            <v>代表取締役　粕谷　照明</v>
          </cell>
          <cell r="G242" t="str">
            <v>2</v>
          </cell>
          <cell r="H242" t="str">
            <v>0000034431</v>
          </cell>
        </row>
        <row r="243">
          <cell r="A243" t="str">
            <v>一般財団法人 防衛医学振興会</v>
          </cell>
          <cell r="B243" t="str">
            <v>埼玉県所沢市並木３－１</v>
          </cell>
          <cell r="C243" t="str">
            <v>ﾎﾞｳｴｲｲｶﾞｸｼﾝｺｳｶｲ</v>
          </cell>
          <cell r="D243" t="str">
            <v>理事長</v>
          </cell>
          <cell r="E243" t="str">
            <v>清水　繁</v>
          </cell>
          <cell r="F243" t="str">
            <v>理事長　清水　繁</v>
          </cell>
          <cell r="G243" t="str">
            <v>0</v>
          </cell>
          <cell r="H243" t="str">
            <v>0000021351</v>
          </cell>
        </row>
        <row r="244">
          <cell r="A244" t="str">
            <v>㈱宝泉</v>
          </cell>
          <cell r="B244" t="str">
            <v>東京都昭島市武蔵野２丁目１０番８号</v>
          </cell>
          <cell r="C244" t="str">
            <v>ﾎｳｾﾝ</v>
          </cell>
          <cell r="D244" t="str">
            <v>代表取締役</v>
          </cell>
          <cell r="E244" t="str">
            <v>柏　隆博</v>
          </cell>
          <cell r="F244" t="str">
            <v>代表取締役　柏　隆博</v>
          </cell>
          <cell r="G244" t="str">
            <v>2</v>
          </cell>
          <cell r="H244" t="str">
            <v>0000067452</v>
          </cell>
        </row>
        <row r="245">
          <cell r="A245" t="str">
            <v>㈱芳林堂</v>
          </cell>
          <cell r="B245" t="str">
            <v>埼玉県所沢市上新井5-17-8</v>
          </cell>
          <cell r="C245" t="str">
            <v>ﾎｳﾘﾝﾄﾞｳ</v>
          </cell>
          <cell r="D245" t="str">
            <v>代表取締役</v>
          </cell>
          <cell r="E245" t="str">
            <v>竹内　剛直</v>
          </cell>
          <cell r="F245" t="str">
            <v>代表取締役　竹内　剛直</v>
          </cell>
          <cell r="G245" t="str">
            <v>2</v>
          </cell>
          <cell r="H245" t="str">
            <v>0000041573</v>
          </cell>
        </row>
        <row r="246">
          <cell r="A246" t="str">
            <v>㈱星医療酸器</v>
          </cell>
          <cell r="B246" t="str">
            <v>東京都足立区入谷七丁目１１番１８号</v>
          </cell>
          <cell r="C246" t="str">
            <v>ﾎｼｲﾘｮｳｻﾝｷ</v>
          </cell>
          <cell r="D246" t="str">
            <v>代表取締役</v>
          </cell>
          <cell r="E246" t="str">
            <v>星　　幸男</v>
          </cell>
          <cell r="F246" t="str">
            <v>代表取締役　星　　幸男</v>
          </cell>
          <cell r="G246" t="str">
            <v>1</v>
          </cell>
          <cell r="H246" t="str">
            <v>0000006075</v>
          </cell>
        </row>
        <row r="247">
          <cell r="A247" t="str">
            <v>ホシザキ北関東㈱所沢営業所</v>
          </cell>
          <cell r="B247" t="str">
            <v>埼玉県所沢市中新井1-10-1たつみビル３Ｆ</v>
          </cell>
          <cell r="C247" t="str">
            <v>ﾎｼｻﾞｷ</v>
          </cell>
          <cell r="D247" t="str">
            <v>所長</v>
          </cell>
          <cell r="E247" t="str">
            <v>大越　直之</v>
          </cell>
          <cell r="F247" t="str">
            <v>所長　大越　直之</v>
          </cell>
          <cell r="G247" t="str">
            <v>1</v>
          </cell>
          <cell r="H247" t="str">
            <v>0000069489</v>
          </cell>
        </row>
        <row r="248">
          <cell r="A248" t="str">
            <v>ホシザキ北関東㈱</v>
          </cell>
          <cell r="B248" t="str">
            <v>埼玉県さいたま市北区宮原町３－３６</v>
          </cell>
          <cell r="C248" t="str">
            <v>ﾎｼｻﾞｷｷﾀｶﾝﾄｳ</v>
          </cell>
          <cell r="E248" t="str">
            <v>大場　秀光</v>
          </cell>
          <cell r="F248" t="str">
            <v>　大場　秀光</v>
          </cell>
          <cell r="G248" t="str">
            <v>1</v>
          </cell>
          <cell r="H248" t="str">
            <v>0000069489</v>
          </cell>
        </row>
        <row r="249">
          <cell r="A249" t="str">
            <v>㈱細井</v>
          </cell>
          <cell r="B249" t="str">
            <v>東京都杉並区今川3-2-11</v>
          </cell>
          <cell r="C249" t="str">
            <v>ﾎｿｲ</v>
          </cell>
          <cell r="D249" t="str">
            <v>代表取締役</v>
          </cell>
          <cell r="E249" t="str">
            <v>細井　隆行</v>
          </cell>
          <cell r="F249" t="str">
            <v>代表取締役　細井　隆行</v>
          </cell>
          <cell r="G249" t="str">
            <v>2</v>
          </cell>
        </row>
        <row r="250">
          <cell r="A250" t="str">
            <v>㈱細田協佑社</v>
          </cell>
          <cell r="B250" t="str">
            <v>東京都中央区日本橋１丁目２番５号</v>
          </cell>
          <cell r="C250" t="str">
            <v>ﾎｿﾀﾞｷｮｳﾕｳｼｬ</v>
          </cell>
          <cell r="E250" t="str">
            <v>籠島　延隆</v>
          </cell>
          <cell r="F250" t="str">
            <v>　籠島　延隆</v>
          </cell>
          <cell r="G250" t="str">
            <v>2</v>
          </cell>
          <cell r="H250" t="str">
            <v>0000039957</v>
          </cell>
        </row>
        <row r="251">
          <cell r="A251" t="str">
            <v>㈱ポムス</v>
          </cell>
          <cell r="B251" t="str">
            <v>東京都港区芝公園２丁目３番１号</v>
          </cell>
          <cell r="C251" t="str">
            <v>ﾎﾟﾑｽ</v>
          </cell>
          <cell r="E251" t="str">
            <v>市川　チヱ</v>
          </cell>
          <cell r="F251" t="str">
            <v>　市川　チヱ</v>
          </cell>
        </row>
        <row r="252">
          <cell r="A252" t="str">
            <v>堀内電機㈱</v>
          </cell>
          <cell r="B252" t="str">
            <v>東京都小平市花小金井４－２６－１９</v>
          </cell>
          <cell r="C252" t="str">
            <v>ﾎﾘｳﾁﾃﾞﾝｷ</v>
          </cell>
          <cell r="D252" t="str">
            <v>代表取締役</v>
          </cell>
          <cell r="E252" t="str">
            <v>堀内　正人</v>
          </cell>
          <cell r="F252" t="str">
            <v>代表取締役　堀内　正人</v>
          </cell>
          <cell r="G252" t="str">
            <v>2</v>
          </cell>
          <cell r="H252" t="str">
            <v>0000013920</v>
          </cell>
        </row>
        <row r="253">
          <cell r="A253" t="str">
            <v>㈱松見科学計測</v>
          </cell>
          <cell r="B253" t="str">
            <v>東京都千代田区岩本町2-7-11</v>
          </cell>
          <cell r="C253" t="str">
            <v>ﾏﾂﾐｶｶﾞｸｹｲｿｸ</v>
          </cell>
          <cell r="D253" t="str">
            <v>代表取締役</v>
          </cell>
          <cell r="E253" t="str">
            <v>松見　秀昭</v>
          </cell>
          <cell r="F253" t="str">
            <v>代表取締役　松見　秀昭</v>
          </cell>
          <cell r="G253" t="str">
            <v>2</v>
          </cell>
          <cell r="H253" t="str">
            <v>0000013803</v>
          </cell>
        </row>
        <row r="254">
          <cell r="A254" t="str">
            <v>松吉医科器械㈱</v>
          </cell>
          <cell r="B254" t="str">
            <v>東京都文京区湯島3-14-9</v>
          </cell>
          <cell r="C254" t="str">
            <v>ﾏﾂﾖｼｲｶｷｶｲ</v>
          </cell>
          <cell r="D254" t="str">
            <v>代表取締役</v>
          </cell>
          <cell r="E254" t="str">
            <v>吉田　路樹</v>
          </cell>
          <cell r="F254" t="str">
            <v>代表取締役　吉田　路樹</v>
          </cell>
          <cell r="G254" t="str">
            <v>2</v>
          </cell>
          <cell r="H254" t="str">
            <v>0000006025</v>
          </cell>
        </row>
        <row r="255">
          <cell r="A255" t="str">
            <v>㈱マルゼン大宮営業所</v>
          </cell>
          <cell r="B255" t="str">
            <v>埼玉県さいたま市見沼区大和田町2-902</v>
          </cell>
          <cell r="C255" t="str">
            <v>ﾏﾙｾﾞﾝ</v>
          </cell>
          <cell r="E255" t="str">
            <v>上遠野　慎也</v>
          </cell>
          <cell r="F255" t="str">
            <v>　上遠野　慎也</v>
          </cell>
        </row>
        <row r="256">
          <cell r="A256" t="str">
            <v>㈱三浦屋</v>
          </cell>
          <cell r="B256" t="str">
            <v>東京都杉並区松庵２－２２－７</v>
          </cell>
          <cell r="C256" t="str">
            <v>ﾐｳﾗﾔ</v>
          </cell>
          <cell r="D256" t="str">
            <v>工場長</v>
          </cell>
          <cell r="E256" t="str">
            <v>山下　勝治</v>
          </cell>
          <cell r="F256" t="str">
            <v>工場長　山下　勝治</v>
          </cell>
          <cell r="G256" t="str">
            <v>1</v>
          </cell>
          <cell r="H256" t="str">
            <v>0000032928</v>
          </cell>
        </row>
        <row r="257">
          <cell r="A257" t="str">
            <v>㈱見澤食品</v>
          </cell>
          <cell r="B257" t="str">
            <v>埼玉県所沢市北原町８６６番地１８号</v>
          </cell>
          <cell r="C257" t="str">
            <v>ﾐｻﾜｼｮｸﾋﾝ</v>
          </cell>
          <cell r="D257" t="str">
            <v>代表取締役</v>
          </cell>
          <cell r="E257" t="str">
            <v>丸山　暁</v>
          </cell>
          <cell r="F257" t="str">
            <v>代表取締役　丸山　暁</v>
          </cell>
          <cell r="G257" t="str">
            <v>2</v>
          </cell>
          <cell r="H257" t="str">
            <v>0000025448</v>
          </cell>
        </row>
        <row r="258">
          <cell r="A258" t="str">
            <v>㈲見沢青果店</v>
          </cell>
          <cell r="B258" t="str">
            <v>埼玉県狭山市狭山台３丁目１８－１５</v>
          </cell>
          <cell r="C258" t="str">
            <v>ﾐｻﾜｾｲｶﾃﾝ</v>
          </cell>
          <cell r="D258" t="str">
            <v>代表取締役</v>
          </cell>
          <cell r="E258" t="str">
            <v>石渡 栄三</v>
          </cell>
          <cell r="F258" t="str">
            <v>代表取締役　石渡 栄三</v>
          </cell>
          <cell r="G258" t="str">
            <v>2</v>
          </cell>
          <cell r="H258" t="str">
            <v>0000014049</v>
          </cell>
        </row>
        <row r="259">
          <cell r="A259" t="str">
            <v>美津野商事㈱</v>
          </cell>
          <cell r="B259" t="str">
            <v>東京都文京区大塚２－１７－１２</v>
          </cell>
          <cell r="C259" t="str">
            <v>ﾐｽﾞﾉｼｮｳｼﾞ</v>
          </cell>
          <cell r="D259" t="str">
            <v>代表取締役</v>
          </cell>
          <cell r="E259" t="str">
            <v>水野　修身</v>
          </cell>
          <cell r="F259" t="str">
            <v>代表取締役　水野　修身</v>
          </cell>
          <cell r="G259" t="str">
            <v>2</v>
          </cell>
        </row>
        <row r="260">
          <cell r="A260" t="str">
            <v>㈱三菱化学ビーシーエル</v>
          </cell>
          <cell r="B260" t="str">
            <v>東京都板橋区志村三丁目３０番１号</v>
          </cell>
          <cell r="C260" t="str">
            <v>ﾐﾂﾋﾞｼｶｶﾞｸﾋﾞｰｼｰｴﾙ</v>
          </cell>
          <cell r="D260" t="str">
            <v>取締役社長</v>
          </cell>
          <cell r="E260" t="str">
            <v>佐川　　直敏</v>
          </cell>
          <cell r="F260" t="str">
            <v>取締役社長　佐川　　直敏</v>
          </cell>
          <cell r="G260" t="str">
            <v>1</v>
          </cell>
        </row>
        <row r="261">
          <cell r="A261" t="str">
            <v>三菱化学メディエンス㈱</v>
          </cell>
          <cell r="B261" t="str">
            <v>東京都港区芝浦４－２－８</v>
          </cell>
          <cell r="C261" t="str">
            <v>ﾐﾂﾋﾞｼｶｶﾞｸﾒﾃﾞｨｴﾝｽ</v>
          </cell>
          <cell r="D261" t="str">
            <v>取締役社長</v>
          </cell>
          <cell r="E261" t="str">
            <v>吉富　敏彦</v>
          </cell>
          <cell r="F261" t="str">
            <v>取締役社長　吉富　敏彦</v>
          </cell>
          <cell r="G261" t="str">
            <v>1</v>
          </cell>
          <cell r="H261" t="str">
            <v>0000005970</v>
          </cell>
        </row>
        <row r="262">
          <cell r="A262" t="str">
            <v>三菱電機ｼｽﾃﾑｻｰﾋﾞｽ㈱川越ｻｰﾋﾞｽｽﾃｰｼｮﾝ</v>
          </cell>
          <cell r="B262" t="str">
            <v>埼玉県ふじみ野市鶴ヶ岡１－２３－２</v>
          </cell>
          <cell r="C262" t="str">
            <v>ﾐﾂﾋﾞｼﾃﾞﾝｷｼｽﾃﾑｻｰﾋﾞｽ</v>
          </cell>
          <cell r="D262" t="str">
            <v>所長</v>
          </cell>
          <cell r="E262" t="str">
            <v>亀井　正弘</v>
          </cell>
          <cell r="F262" t="str">
            <v>所長　亀井　正弘</v>
          </cell>
          <cell r="G262" t="str">
            <v>1</v>
          </cell>
        </row>
        <row r="263">
          <cell r="A263" t="str">
            <v>ミドリ安全所沢㈱</v>
          </cell>
          <cell r="B263" t="str">
            <v>埼玉県所沢市小手指元町2-6-22</v>
          </cell>
          <cell r="C263" t="str">
            <v>ﾐﾄﾞﾘｱﾝｾﾞﾝﾄｺﾛｻﾞﾜ</v>
          </cell>
          <cell r="D263" t="str">
            <v>代表取締役</v>
          </cell>
          <cell r="E263" t="str">
            <v>石田　安博</v>
          </cell>
          <cell r="F263" t="str">
            <v>代表取締役　石田　安博</v>
          </cell>
          <cell r="G263" t="str">
            <v>2</v>
          </cell>
          <cell r="H263" t="str">
            <v>0000089437</v>
          </cell>
        </row>
        <row r="264">
          <cell r="A264" t="str">
            <v>ミューテクノ埼玉㈱</v>
          </cell>
          <cell r="B264" t="str">
            <v>埼玉県さいたま市北区宮原町２－６２－６</v>
          </cell>
          <cell r="C264" t="str">
            <v>ﾐｭｰﾃｸﾉ</v>
          </cell>
          <cell r="D264" t="str">
            <v>代表取締役</v>
          </cell>
          <cell r="E264" t="str">
            <v>豊田　勲</v>
          </cell>
          <cell r="F264" t="str">
            <v>代表取締役　豊田　勲</v>
          </cell>
          <cell r="G264" t="str">
            <v>2</v>
          </cell>
        </row>
        <row r="265">
          <cell r="A265" t="str">
            <v>御幸印刷㈱</v>
          </cell>
          <cell r="B265" t="str">
            <v>埼玉県所沢市大字松郷１５１番地４５</v>
          </cell>
          <cell r="C265" t="str">
            <v>ﾐﾕｷｲﾝｻﾂ</v>
          </cell>
          <cell r="D265" t="str">
            <v>代表取締役</v>
          </cell>
          <cell r="E265" t="str">
            <v>田中　弘一</v>
          </cell>
          <cell r="F265" t="str">
            <v>代表取締役　田中　弘一</v>
          </cell>
          <cell r="G265" t="str">
            <v>2</v>
          </cell>
        </row>
        <row r="266">
          <cell r="A266" t="str">
            <v>㈱武蔵野フーズカムス第1工場</v>
          </cell>
          <cell r="B266" t="str">
            <v>埼玉県比企郡嵐山町花見台4番1</v>
          </cell>
          <cell r="C266" t="str">
            <v>ﾑｻｼﾉﾌｰｽﾞ</v>
          </cell>
          <cell r="E266" t="str">
            <v>川鍋　大二</v>
          </cell>
          <cell r="F266" t="str">
            <v>　川鍋　大二</v>
          </cell>
          <cell r="G266" t="str">
            <v>2</v>
          </cell>
          <cell r="H266" t="str">
            <v>0000094401</v>
          </cell>
        </row>
        <row r="267">
          <cell r="A267" t="str">
            <v>㈱武蔵野北海屋</v>
          </cell>
          <cell r="B267" t="str">
            <v>東京都西多摩郡瑞穂町箱根ヶ崎東松原19-1</v>
          </cell>
          <cell r="C267" t="str">
            <v>ﾑｻｼﾉﾎｯｶｲﾔ</v>
          </cell>
          <cell r="D267" t="str">
            <v>代表取締役</v>
          </cell>
          <cell r="E267" t="str">
            <v>川口　実</v>
          </cell>
          <cell r="F267" t="str">
            <v>代表取締役　川口　実</v>
          </cell>
          <cell r="G267" t="str">
            <v>2</v>
          </cell>
          <cell r="H267" t="str">
            <v>0000141893</v>
          </cell>
        </row>
        <row r="268">
          <cell r="A268" t="str">
            <v>㈱武蔵富装</v>
          </cell>
          <cell r="B268" t="str">
            <v>東京都千代田区神田鍛冶町3-3-5　神田大木ビル</v>
          </cell>
          <cell r="C268" t="str">
            <v>ﾑｻｼﾌｿｳ</v>
          </cell>
          <cell r="D268" t="str">
            <v>代表取締役</v>
          </cell>
          <cell r="E268" t="str">
            <v>土屋　純夫</v>
          </cell>
          <cell r="F268" t="str">
            <v>代表取締役　土屋　純夫</v>
          </cell>
          <cell r="G268" t="str">
            <v>2</v>
          </cell>
          <cell r="H268" t="str">
            <v>0000034408</v>
          </cell>
        </row>
        <row r="269">
          <cell r="A269" t="str">
            <v>㈱睦商会代理(財)防衛医学振興会</v>
          </cell>
          <cell r="B269" t="str">
            <v>埼玉県所沢市並木３－１</v>
          </cell>
          <cell r="C269" t="str">
            <v>ﾑﾂﾐｼｮｳｶｲﾀﾞｲﾘ</v>
          </cell>
          <cell r="D269" t="str">
            <v>理事長</v>
          </cell>
          <cell r="E269" t="str">
            <v>清水　繁</v>
          </cell>
          <cell r="F269" t="str">
            <v>理事長　清水　繁</v>
          </cell>
          <cell r="G269" t="str">
            <v>0</v>
          </cell>
        </row>
        <row r="270">
          <cell r="A270" t="str">
            <v>村角工業㈱</v>
          </cell>
          <cell r="B270" t="str">
            <v>大阪府大阪市北区西天満3-2-4</v>
          </cell>
          <cell r="C270" t="str">
            <v>ﾑﾗｽﾐｺｳｷﾞｮｳ</v>
          </cell>
          <cell r="D270" t="str">
            <v>代表取締役社長</v>
          </cell>
          <cell r="E270" t="str">
            <v>村角　英彦</v>
          </cell>
          <cell r="F270" t="str">
            <v>代表取締役社長　村角　英彦</v>
          </cell>
          <cell r="G270" t="str">
            <v>2</v>
          </cell>
          <cell r="H270" t="str">
            <v>0000004877</v>
          </cell>
        </row>
        <row r="271">
          <cell r="A271" t="str">
            <v>㈱ムトウ所沢支店</v>
          </cell>
          <cell r="B271" t="str">
            <v>埼玉県所沢市小手指町3-32-23</v>
          </cell>
          <cell r="C271" t="str">
            <v>ﾑﾄｳ ﾄｺﾛｻﾞﾜｼﾃﾝ</v>
          </cell>
          <cell r="D271" t="str">
            <v>支店長</v>
          </cell>
          <cell r="E271" t="str">
            <v>金久保　隆男</v>
          </cell>
          <cell r="F271" t="str">
            <v>支店長　金久保　隆男</v>
          </cell>
          <cell r="G271" t="str">
            <v>2</v>
          </cell>
          <cell r="H271" t="str">
            <v>0000002688</v>
          </cell>
        </row>
        <row r="272">
          <cell r="A272" t="str">
            <v>㈱名給　立川営業所</v>
          </cell>
          <cell r="B272" t="str">
            <v>東京都立川市西砂町５－４－３</v>
          </cell>
          <cell r="C272" t="str">
            <v>ﾒｲｷｭｳ</v>
          </cell>
          <cell r="D272" t="str">
            <v>代表取締役</v>
          </cell>
          <cell r="E272" t="str">
            <v>根岸 克行</v>
          </cell>
          <cell r="F272" t="str">
            <v>代表取締役　根岸 克行</v>
          </cell>
          <cell r="G272" t="str">
            <v>1</v>
          </cell>
          <cell r="H272" t="str">
            <v>0000017996</v>
          </cell>
        </row>
        <row r="273">
          <cell r="A273" t="str">
            <v>㈱明光商会</v>
          </cell>
          <cell r="B273" t="str">
            <v>東京都千代田区5-1-1</v>
          </cell>
          <cell r="C273" t="str">
            <v>ﾒｲｺｳｼｮｳｶｲ</v>
          </cell>
          <cell r="E273" t="str">
            <v>藤島　暢夫</v>
          </cell>
          <cell r="F273" t="str">
            <v>　藤島　暢夫</v>
          </cell>
        </row>
        <row r="274">
          <cell r="A274" t="str">
            <v>㈱明治　関東支社</v>
          </cell>
          <cell r="B274" t="str">
            <v>東京都墨田区緑1丁目26番11号</v>
          </cell>
          <cell r="C274" t="str">
            <v>ﾒｲｼﾞ</v>
          </cell>
          <cell r="F274" t="str">
            <v>　</v>
          </cell>
          <cell r="G274" t="str">
            <v>1</v>
          </cell>
          <cell r="H274" t="str">
            <v>0000015535</v>
          </cell>
        </row>
        <row r="275">
          <cell r="A275" t="str">
            <v>㈲明治所沢販売所</v>
          </cell>
          <cell r="B275" t="str">
            <v>埼玉県狭山市中央２－４７－７</v>
          </cell>
          <cell r="C275" t="str">
            <v>ﾒｲｼﾞﾄｺﾛｻﾞﾜﾊﾝﾊﾞｲｼｮ</v>
          </cell>
          <cell r="D275" t="str">
            <v>代表取締役</v>
          </cell>
          <cell r="E275" t="str">
            <v>横田 和雄</v>
          </cell>
          <cell r="F275" t="str">
            <v>代表取締役　横田 和雄</v>
          </cell>
          <cell r="G275" t="str">
            <v>2</v>
          </cell>
          <cell r="H275" t="str">
            <v>0000014054</v>
          </cell>
        </row>
        <row r="276">
          <cell r="A276" t="str">
            <v>メディカテック㈱東京営業所</v>
          </cell>
          <cell r="B276" t="str">
            <v>埼玉県八潮市中央1-11-28</v>
          </cell>
          <cell r="C276" t="str">
            <v>ﾒﾃﾞｨｶﾃｯｸ</v>
          </cell>
          <cell r="D276" t="str">
            <v>代表取締役</v>
          </cell>
          <cell r="E276" t="str">
            <v>月岡　康信</v>
          </cell>
          <cell r="F276" t="str">
            <v>代表取締役　月岡　康信</v>
          </cell>
          <cell r="G276" t="str">
            <v>2</v>
          </cell>
        </row>
        <row r="277">
          <cell r="A277" t="str">
            <v>㈱メディカ・ライン</v>
          </cell>
          <cell r="B277" t="str">
            <v>東京都文京区湯島1-6-3　湯島1丁目ﾋﾞﾙ3F</v>
          </cell>
          <cell r="C277" t="str">
            <v>ﾒﾃﾞｨｶﾗｲﾝ</v>
          </cell>
          <cell r="D277" t="str">
            <v>代表取締役</v>
          </cell>
          <cell r="E277" t="str">
            <v>佐藤　望</v>
          </cell>
          <cell r="F277" t="str">
            <v>代表取締役　佐藤　望</v>
          </cell>
          <cell r="G277" t="str">
            <v>2</v>
          </cell>
          <cell r="H277" t="str">
            <v>0000071290</v>
          </cell>
        </row>
        <row r="278">
          <cell r="A278" t="str">
            <v>㈱メディカル・パイン</v>
          </cell>
          <cell r="B278" t="str">
            <v>東京都千代田区猿楽町2-7-1TOHYUﾋﾞﾙ5F</v>
          </cell>
          <cell r="C278" t="str">
            <v>ﾒﾃﾞｨｶﾙﾊﾟｲﾝ</v>
          </cell>
          <cell r="E278" t="str">
            <v>松村　謙一</v>
          </cell>
          <cell r="F278" t="str">
            <v>　松村　謙一</v>
          </cell>
          <cell r="G278" t="str">
            <v>2</v>
          </cell>
          <cell r="H278" t="str">
            <v>0000081555</v>
          </cell>
        </row>
        <row r="279">
          <cell r="A279" t="str">
            <v>㈱メディカルユーアンドエイ</v>
          </cell>
          <cell r="B279" t="str">
            <v>大阪府大阪市北区堂島2-4-27　新藤田ﾋﾞﾙ5F</v>
          </cell>
          <cell r="C279" t="str">
            <v>ﾒﾃﾞｨｶﾙﾕｰｱﾝﾄﾞｴｲ</v>
          </cell>
          <cell r="D279" t="str">
            <v>代表取締役</v>
          </cell>
          <cell r="E279" t="str">
            <v>松井　運平</v>
          </cell>
          <cell r="F279" t="str">
            <v>代表取締役　松井　運平</v>
          </cell>
        </row>
        <row r="280">
          <cell r="A280" t="str">
            <v>㈱メディセオ</v>
          </cell>
          <cell r="B280" t="str">
            <v>東京都中央区八重洲２丁目７番１５号</v>
          </cell>
          <cell r="C280" t="str">
            <v>ﾒﾃﾞｨｾｵ</v>
          </cell>
          <cell r="D280" t="str">
            <v>代表取締役社長</v>
          </cell>
          <cell r="E280" t="str">
            <v>長福　恭弘</v>
          </cell>
          <cell r="F280" t="str">
            <v>代表取締役社長　長福　恭弘</v>
          </cell>
          <cell r="G280" t="str">
            <v>1</v>
          </cell>
          <cell r="H280" t="str">
            <v>0000130274</v>
          </cell>
        </row>
        <row r="281">
          <cell r="A281" t="str">
            <v>モス・ワールド㈱</v>
          </cell>
          <cell r="B281" t="str">
            <v>静岡県静岡市葵区四番町９－１７</v>
          </cell>
          <cell r="C281" t="str">
            <v>ﾓｽ･ﾜｰﾙﾄﾞ</v>
          </cell>
          <cell r="D281" t="str">
            <v>代表取締役</v>
          </cell>
          <cell r="E281" t="str">
            <v>早川　力</v>
          </cell>
          <cell r="F281" t="str">
            <v>代表取締役　早川　力</v>
          </cell>
          <cell r="G281" t="str">
            <v>2</v>
          </cell>
        </row>
        <row r="282">
          <cell r="A282" t="str">
            <v>㈱モリタ　北関東支店</v>
          </cell>
          <cell r="B282" t="str">
            <v>埼玉県さいたま市見沼区東大宮5-7-1</v>
          </cell>
          <cell r="C282" t="str">
            <v>ﾓﾘﾀ</v>
          </cell>
          <cell r="D282" t="str">
            <v>支店長</v>
          </cell>
          <cell r="E282" t="str">
            <v>桜井　諭</v>
          </cell>
          <cell r="F282" t="str">
            <v>支店長　桜井　諭</v>
          </cell>
          <cell r="G282" t="str">
            <v>1</v>
          </cell>
          <cell r="H282" t="str">
            <v>0000009577</v>
          </cell>
        </row>
        <row r="283">
          <cell r="A283" t="str">
            <v>森永乳業㈱東京支社埼玉支店</v>
          </cell>
          <cell r="B283" t="str">
            <v>埼玉県さいたま市大宮区吉敷町１－５</v>
          </cell>
          <cell r="C283" t="str">
            <v>ﾓﾘﾅｶﾞﾆｭｳｷﾞｮｳ</v>
          </cell>
          <cell r="D283" t="str">
            <v>代表取締役</v>
          </cell>
          <cell r="E283" t="str">
            <v>小峯 光男</v>
          </cell>
          <cell r="F283" t="str">
            <v>代表取締役　小峯 光男</v>
          </cell>
          <cell r="G283" t="str">
            <v>1</v>
          </cell>
          <cell r="H283" t="str">
            <v>0000076376</v>
          </cell>
        </row>
        <row r="284">
          <cell r="A284" t="str">
            <v>森乳業㈱</v>
          </cell>
          <cell r="B284" t="str">
            <v>埼玉県行田市富士見町１－３－２</v>
          </cell>
          <cell r="C284" t="str">
            <v>ﾓﾘﾆｭｳｷﾞｮｳ</v>
          </cell>
          <cell r="D284" t="str">
            <v>代表取締役</v>
          </cell>
          <cell r="E284" t="str">
            <v>市川　豊</v>
          </cell>
          <cell r="F284" t="str">
            <v>代表取締役　市川　豊</v>
          </cell>
          <cell r="G284" t="str">
            <v>2</v>
          </cell>
          <cell r="H284" t="str">
            <v>0000021352</v>
          </cell>
        </row>
        <row r="285">
          <cell r="A285" t="str">
            <v>八木商店</v>
          </cell>
          <cell r="B285" t="str">
            <v>埼玉県所沢市下富１２５６－４４</v>
          </cell>
          <cell r="C285" t="str">
            <v>ﾔｷﾞｼｮｳﾃﾝ</v>
          </cell>
          <cell r="E285" t="str">
            <v>八木　練三郎</v>
          </cell>
          <cell r="F285" t="str">
            <v>　八木　練三郎</v>
          </cell>
          <cell r="G285" t="str">
            <v>2</v>
          </cell>
          <cell r="H285" t="str">
            <v>0000034860</v>
          </cell>
        </row>
        <row r="286">
          <cell r="A286" t="str">
            <v>㈱ヤマシタコーポレーション北埼玉営業所</v>
          </cell>
          <cell r="B286" t="str">
            <v>埼玉県熊谷市問屋町２－２－１４</v>
          </cell>
          <cell r="C286" t="str">
            <v>ﾔﾏｼﾀｺｰﾎﾟﾚｰｼｮﾝ</v>
          </cell>
          <cell r="D286" t="str">
            <v>所長</v>
          </cell>
          <cell r="E286" t="str">
            <v>宗野　鉦太郎</v>
          </cell>
          <cell r="F286" t="str">
            <v>所長　宗野　鉦太郎</v>
          </cell>
          <cell r="G286" t="str">
            <v>2</v>
          </cell>
          <cell r="H286" t="str">
            <v>0000029371</v>
          </cell>
        </row>
        <row r="287">
          <cell r="A287" t="str">
            <v>㈱ﾔﾏｼﾀｺｰﾎﾟﾚｰｼｮﾝ代理（財）防衛医学振興会</v>
          </cell>
          <cell r="B287" t="str">
            <v>埼玉県所沢市並木３－１</v>
          </cell>
          <cell r="C287" t="str">
            <v>ﾔﾏｼﾀｺｰﾎﾟﾚｰｼｮﾝﾀﾞｲﾘﾎﾞｳ</v>
          </cell>
          <cell r="D287" t="str">
            <v>理事長</v>
          </cell>
          <cell r="E287" t="str">
            <v>清水　繁</v>
          </cell>
          <cell r="F287" t="str">
            <v>理事長　清水　繁</v>
          </cell>
          <cell r="G287" t="str">
            <v>0</v>
          </cell>
        </row>
        <row r="288">
          <cell r="A288" t="str">
            <v>ヤマホーム㈱</v>
          </cell>
          <cell r="B288" t="str">
            <v>埼玉県所沢市林２－１１３－７</v>
          </cell>
          <cell r="C288" t="str">
            <v>ﾔﾏﾎｰﾑ</v>
          </cell>
          <cell r="D288" t="str">
            <v>代表取締役</v>
          </cell>
          <cell r="E288" t="str">
            <v>山　正力</v>
          </cell>
          <cell r="F288" t="str">
            <v>代表取締役　山　正力</v>
          </cell>
          <cell r="G288" t="str">
            <v>2</v>
          </cell>
          <cell r="H288" t="str">
            <v>0000070787</v>
          </cell>
        </row>
        <row r="289">
          <cell r="A289" t="str">
            <v>㈱裕生</v>
          </cell>
          <cell r="B289" t="str">
            <v>東京都中央区銀座1丁目11番3号</v>
          </cell>
          <cell r="C289" t="str">
            <v>ﾕｳｾｲ</v>
          </cell>
          <cell r="E289" t="str">
            <v>根本　治</v>
          </cell>
          <cell r="F289" t="str">
            <v>　根本　治</v>
          </cell>
        </row>
        <row r="290">
          <cell r="A290" t="str">
            <v>㈱ユニオンエース</v>
          </cell>
          <cell r="B290" t="str">
            <v>東京都文京区本郷3-18-16</v>
          </cell>
          <cell r="C290" t="str">
            <v>ﾕﾆｵﾝｴｰｽ</v>
          </cell>
          <cell r="E290" t="str">
            <v>林　博文</v>
          </cell>
          <cell r="F290" t="str">
            <v>　林　博文</v>
          </cell>
          <cell r="G290" t="str">
            <v>2</v>
          </cell>
          <cell r="H290" t="str">
            <v>0000046228</v>
          </cell>
        </row>
        <row r="291">
          <cell r="A291" t="str">
            <v>㈱ユニック理研</v>
          </cell>
          <cell r="B291" t="str">
            <v>東京都文京区本郷３－２２－１１</v>
          </cell>
          <cell r="C291" t="str">
            <v>ﾕﾆｯｸﾘｹﾝ</v>
          </cell>
          <cell r="D291" t="str">
            <v>代表取締役</v>
          </cell>
          <cell r="E291" t="str">
            <v>久保田　充</v>
          </cell>
          <cell r="F291" t="str">
            <v>代表取締役　久保田　充</v>
          </cell>
          <cell r="G291" t="str">
            <v>2</v>
          </cell>
          <cell r="H291" t="str">
            <v>0000008929</v>
          </cell>
        </row>
        <row r="292">
          <cell r="A292" t="str">
            <v>ユフ精器㈱</v>
          </cell>
          <cell r="B292" t="str">
            <v>東京都文京区本郷３－３６－８</v>
          </cell>
          <cell r="C292" t="str">
            <v>ﾕﾌｾｲｷ</v>
          </cell>
          <cell r="D292" t="str">
            <v>代表取締役</v>
          </cell>
          <cell r="E292" t="str">
            <v>坂元　薫</v>
          </cell>
          <cell r="F292" t="str">
            <v>代表取締役　坂元　薫</v>
          </cell>
          <cell r="G292" t="str">
            <v>2</v>
          </cell>
          <cell r="H292" t="str">
            <v>0000075944</v>
          </cell>
        </row>
        <row r="293">
          <cell r="A293" t="str">
            <v>㈱ヨシダさいたま営業所</v>
          </cell>
          <cell r="B293" t="str">
            <v>埼玉県さいたま市大宮区櫛引町1-41</v>
          </cell>
          <cell r="C293" t="str">
            <v>ﾖｼﾀﾞ</v>
          </cell>
          <cell r="D293" t="str">
            <v>所長</v>
          </cell>
          <cell r="E293" t="str">
            <v>折笠　好彦</v>
          </cell>
          <cell r="F293" t="str">
            <v>所長　折笠　好彦</v>
          </cell>
          <cell r="G293" t="str">
            <v>1</v>
          </cell>
          <cell r="H293" t="str">
            <v>0000034393</v>
          </cell>
        </row>
        <row r="294">
          <cell r="A294" t="str">
            <v>㈱ヨシダ消毒</v>
          </cell>
          <cell r="B294" t="str">
            <v>東京都練馬区石神井町７－２０－２１</v>
          </cell>
          <cell r="C294" t="str">
            <v>ﾖｼﾀﾞｼｮｳﾄﾞｸ</v>
          </cell>
          <cell r="D294" t="str">
            <v>代表取締役</v>
          </cell>
          <cell r="E294" t="str">
            <v>吉田　邦二</v>
          </cell>
          <cell r="F294" t="str">
            <v>代表取締役　吉田　邦二</v>
          </cell>
          <cell r="G294" t="str">
            <v>2</v>
          </cell>
        </row>
        <row r="295">
          <cell r="A295" t="str">
            <v>吉田文具店</v>
          </cell>
          <cell r="B295" t="str">
            <v>埼玉県さいたま市中央区上落合４－６－１</v>
          </cell>
          <cell r="C295" t="str">
            <v>ﾖｼﾀﾞﾌﾞﾝｸﾞﾃﾝ</v>
          </cell>
          <cell r="E295" t="str">
            <v>吉田　法正</v>
          </cell>
          <cell r="F295" t="str">
            <v>　吉田　法正</v>
          </cell>
          <cell r="G295" t="str">
            <v>2</v>
          </cell>
          <cell r="H295" t="str">
            <v>0000066337</v>
          </cell>
        </row>
        <row r="296">
          <cell r="A296" t="str">
            <v>㈱淀医療東京</v>
          </cell>
          <cell r="B296" t="str">
            <v>東京都練馬区豊玉北２－５－９</v>
          </cell>
          <cell r="C296" t="str">
            <v>ﾖﾄﾞｲﾘｮｳﾄｳｷｮｳ</v>
          </cell>
          <cell r="D296" t="str">
            <v>代表取締役</v>
          </cell>
          <cell r="E296" t="str">
            <v>八代　次郎</v>
          </cell>
          <cell r="F296" t="str">
            <v>代表取締役　八代　次郎</v>
          </cell>
          <cell r="G296" t="str">
            <v>2</v>
          </cell>
          <cell r="H296" t="str">
            <v>0000056618</v>
          </cell>
        </row>
        <row r="297">
          <cell r="A297" t="str">
            <v>㈱ヨネイ</v>
          </cell>
          <cell r="B297" t="str">
            <v>東京都中央区銀座2-8-20</v>
          </cell>
          <cell r="C297" t="str">
            <v>ﾖﾈｲ</v>
          </cell>
          <cell r="D297" t="str">
            <v>特機部長</v>
          </cell>
          <cell r="E297" t="str">
            <v>岸本　邦彦</v>
          </cell>
          <cell r="F297" t="str">
            <v>特機部長　岸本　邦彦</v>
          </cell>
          <cell r="G297" t="str">
            <v>2</v>
          </cell>
        </row>
        <row r="298">
          <cell r="A298" t="str">
            <v>サクラ精機㈱代理㈱ライフメッド</v>
          </cell>
          <cell r="B298" t="str">
            <v>東京都文京区本郷2-17-17</v>
          </cell>
          <cell r="C298" t="str">
            <v>ﾗｲﾌﾒｯﾄﾞ</v>
          </cell>
          <cell r="D298" t="str">
            <v>代表取締役</v>
          </cell>
          <cell r="E298" t="str">
            <v>松原　一雄</v>
          </cell>
          <cell r="F298" t="str">
            <v>代表取締役　松原　一雄</v>
          </cell>
          <cell r="G298" t="str">
            <v>2</v>
          </cell>
          <cell r="H298" t="str">
            <v>0000014355</v>
          </cell>
        </row>
        <row r="299">
          <cell r="A299" t="str">
            <v>㈱ライフメッド</v>
          </cell>
          <cell r="B299" t="str">
            <v>東京都文京区本郷2-17-17</v>
          </cell>
          <cell r="C299" t="str">
            <v>ﾗｲﾌﾒｯﾄﾞ</v>
          </cell>
          <cell r="D299" t="str">
            <v>代表取締役</v>
          </cell>
          <cell r="E299" t="str">
            <v>松原　一雄</v>
          </cell>
          <cell r="F299" t="str">
            <v>代表取締役　松原　一雄</v>
          </cell>
          <cell r="G299" t="str">
            <v>2</v>
          </cell>
          <cell r="H299" t="str">
            <v>0000014355</v>
          </cell>
        </row>
        <row r="300">
          <cell r="A300" t="str">
            <v>㈱リィツメディカル</v>
          </cell>
          <cell r="B300" t="str">
            <v>愛知県豊川市平井町東野地24-3</v>
          </cell>
          <cell r="C300" t="str">
            <v>ﾘｨﾂﾒﾃﾞｨｶﾙ</v>
          </cell>
          <cell r="D300" t="str">
            <v>代表取締役</v>
          </cell>
          <cell r="E300" t="str">
            <v>酒井　貴拡</v>
          </cell>
          <cell r="F300" t="str">
            <v>代表取締役　酒井　貴拡</v>
          </cell>
          <cell r="G300" t="str">
            <v>2</v>
          </cell>
          <cell r="H300" t="str">
            <v>0000011851</v>
          </cell>
        </row>
        <row r="301">
          <cell r="A301" t="str">
            <v>㈱リィツメディカル　埼玉営業所</v>
          </cell>
          <cell r="B301" t="str">
            <v>埼玉県富士見市水谷1-1-26</v>
          </cell>
          <cell r="C301" t="str">
            <v>ﾘｨﾂﾒﾃﾞｨｶﾙ</v>
          </cell>
          <cell r="D301" t="str">
            <v>所長</v>
          </cell>
          <cell r="E301" t="str">
            <v>岩下　禎彦</v>
          </cell>
          <cell r="F301" t="str">
            <v>所長　岩下　禎彦</v>
          </cell>
          <cell r="G301" t="str">
            <v>2</v>
          </cell>
          <cell r="H301" t="str">
            <v>0000011851</v>
          </cell>
        </row>
        <row r="302">
          <cell r="A302" t="str">
            <v>㈱リコー</v>
          </cell>
          <cell r="B302" t="str">
            <v>東京都大田区中馬込１－３－６</v>
          </cell>
          <cell r="C302" t="str">
            <v>ﾘｺｰ</v>
          </cell>
          <cell r="D302" t="str">
            <v>代表取締役</v>
          </cell>
          <cell r="E302" t="str">
            <v>近藤　史朗</v>
          </cell>
          <cell r="F302" t="str">
            <v>代表取締役　近藤　史朗</v>
          </cell>
          <cell r="G302" t="str">
            <v>1</v>
          </cell>
          <cell r="H302" t="str">
            <v>0000013271</v>
          </cell>
        </row>
        <row r="303">
          <cell r="A303" t="str">
            <v>リコー販売㈱埼玉支社公共第一営業部</v>
          </cell>
          <cell r="B303" t="str">
            <v>埼玉県さいたま市北区宮原町3丁目77番2号</v>
          </cell>
          <cell r="C303" t="str">
            <v>ﾘｺｰﾊﾝﾊﾞｲ</v>
          </cell>
          <cell r="D303" t="str">
            <v>部長</v>
          </cell>
          <cell r="E303" t="str">
            <v>林　祐信</v>
          </cell>
          <cell r="F303" t="str">
            <v>部長　林　祐信</v>
          </cell>
          <cell r="G303" t="str">
            <v>1</v>
          </cell>
        </row>
        <row r="304">
          <cell r="A304" t="str">
            <v>㈱リッショー</v>
          </cell>
          <cell r="B304" t="str">
            <v>埼玉県草加市栄町3-4-3</v>
          </cell>
          <cell r="C304" t="str">
            <v>ﾘｯｼｮｰ</v>
          </cell>
          <cell r="D304" t="str">
            <v>代表取締役</v>
          </cell>
          <cell r="E304" t="str">
            <v>立田　要</v>
          </cell>
          <cell r="F304" t="str">
            <v>代表取締役　立田　要</v>
          </cell>
          <cell r="G304" t="str">
            <v>2</v>
          </cell>
          <cell r="H304" t="str">
            <v>0000113220</v>
          </cell>
        </row>
        <row r="305">
          <cell r="A305" t="str">
            <v>Link　Healthcare　Private　Limited</v>
          </cell>
          <cell r="B305" t="str">
            <v>東京都中央区日本橋1-2-10-4F</v>
          </cell>
          <cell r="C305" t="str">
            <v>ﾘﾝｸﾍﾙｽｹｱﾌﾟﾗｲﾍﾞｰﾄﾘﾐﾃｯﾄﾞ</v>
          </cell>
          <cell r="D305" t="str">
            <v>代表者</v>
          </cell>
          <cell r="E305" t="str">
            <v>皆川　みどり</v>
          </cell>
          <cell r="F305" t="str">
            <v>代表者　皆川　みどり</v>
          </cell>
        </row>
        <row r="306">
          <cell r="A306" t="str">
            <v>ロシュ・ダイアグノスティックス㈱</v>
          </cell>
          <cell r="B306" t="str">
            <v>東京都港区芝2丁目6-1</v>
          </cell>
          <cell r="C306" t="str">
            <v>ﾛｼｭﾀﾞｲｱｸﾞﾉｽﾃｨｯｸｽ</v>
          </cell>
          <cell r="D306" t="str">
            <v>常務取締役</v>
          </cell>
          <cell r="E306" t="str">
            <v>林　修市</v>
          </cell>
          <cell r="F306" t="str">
            <v>常務取締役　林　修市</v>
          </cell>
          <cell r="G306" t="str">
            <v>1</v>
          </cell>
          <cell r="H306" t="str">
            <v>0000093598</v>
          </cell>
        </row>
        <row r="307">
          <cell r="A307" t="str">
            <v>ワタキューセイモア㈱東京支店</v>
          </cell>
          <cell r="B307" t="str">
            <v>埼玉県越谷市七左町３－１９２</v>
          </cell>
          <cell r="C307" t="str">
            <v>ﾜﾀｷｭｰｾｲﾓｱｷﾀｶﾝﾄｳｼﾃﾝ</v>
          </cell>
          <cell r="D307" t="str">
            <v>支店長</v>
          </cell>
          <cell r="E307" t="str">
            <v>武富　博茂</v>
          </cell>
          <cell r="F307" t="str">
            <v>支店長　武富　博茂</v>
          </cell>
          <cell r="G307" t="str">
            <v>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求書"/>
      <sheetName val="予調書"/>
      <sheetName val="予定価格調書"/>
      <sheetName val="ヘッダ"/>
      <sheetName val="落判かがみ"/>
      <sheetName val="落札判定書"/>
      <sheetName val="契約書内訳"/>
      <sheetName val="抽選書"/>
      <sheetName val="契約書"/>
      <sheetName val="詳細"/>
      <sheetName val="作成要領"/>
      <sheetName val="前回"/>
      <sheetName val="予算科目"/>
    </sheetNames>
    <sheetDataSet>
      <sheetData sheetId="0"/>
      <sheetData sheetId="1"/>
      <sheetData sheetId="2"/>
      <sheetData sheetId="3"/>
      <sheetData sheetId="4"/>
      <sheetData sheetId="5"/>
      <sheetData sheetId="6"/>
      <sheetData sheetId="7"/>
      <sheetData sheetId="8"/>
      <sheetData sheetId="9"/>
      <sheetData sheetId="10"/>
      <sheetData sheetId="11">
        <row r="2">
          <cell r="A2" t="str">
            <v>00021135</v>
          </cell>
          <cell r="B2" t="str">
            <v>トラクリア錠62.5ｍｇ</v>
          </cell>
          <cell r="C2" t="str">
            <v>アクテリオン(60/入)</v>
          </cell>
          <cell r="D2" t="str">
            <v>箱</v>
          </cell>
          <cell r="E2">
            <v>1</v>
          </cell>
          <cell r="F2">
            <v>242540</v>
          </cell>
          <cell r="G2">
            <v>254667</v>
          </cell>
        </row>
        <row r="3">
          <cell r="A3" t="str">
            <v>00020159</v>
          </cell>
          <cell r="B3" t="str">
            <v>アルギＵ配合顆粒</v>
          </cell>
          <cell r="C3" t="str">
            <v>味の素ファルマ(500/入)</v>
          </cell>
          <cell r="D3" t="str">
            <v>箱</v>
          </cell>
          <cell r="E3">
            <v>10</v>
          </cell>
          <cell r="F3">
            <v>21060</v>
          </cell>
          <cell r="G3">
            <v>22113</v>
          </cell>
        </row>
        <row r="4">
          <cell r="A4" t="str">
            <v>00021158</v>
          </cell>
          <cell r="B4" t="str">
            <v>トレ－ランＧ液75ｇ　225ｍＬ</v>
          </cell>
          <cell r="C4" t="str">
            <v>味の素ファルマ(20/入)</v>
          </cell>
          <cell r="D4" t="str">
            <v>箱</v>
          </cell>
          <cell r="E4">
            <v>3</v>
          </cell>
          <cell r="F4">
            <v>3775</v>
          </cell>
          <cell r="G4">
            <v>3963</v>
          </cell>
        </row>
        <row r="5">
          <cell r="A5" t="str">
            <v>00020842</v>
          </cell>
          <cell r="B5" t="str">
            <v>セファメジンα注射用1ｇ</v>
          </cell>
          <cell r="C5" t="str">
            <v>アステラス(10/入)</v>
          </cell>
          <cell r="D5" t="str">
            <v>箱</v>
          </cell>
          <cell r="E5">
            <v>870</v>
          </cell>
          <cell r="F5">
            <v>3650</v>
          </cell>
          <cell r="G5">
            <v>3832</v>
          </cell>
        </row>
        <row r="6">
          <cell r="A6" t="str">
            <v>00020889</v>
          </cell>
          <cell r="B6" t="str">
            <v>セロクエル100ｍｇ錠</v>
          </cell>
          <cell r="C6" t="str">
            <v>アステラス(バラ)(1000/入)</v>
          </cell>
          <cell r="D6" t="str">
            <v>箱</v>
          </cell>
          <cell r="E6">
            <v>1</v>
          </cell>
          <cell r="F6">
            <v>153600</v>
          </cell>
          <cell r="G6">
            <v>161280</v>
          </cell>
        </row>
        <row r="7">
          <cell r="A7" t="str">
            <v>00020890</v>
          </cell>
          <cell r="B7" t="str">
            <v>セロクエル100ｍｇ錠</v>
          </cell>
          <cell r="C7" t="str">
            <v>アステラス(100/入)</v>
          </cell>
          <cell r="D7" t="str">
            <v>箱</v>
          </cell>
          <cell r="E7">
            <v>17</v>
          </cell>
          <cell r="F7">
            <v>15360</v>
          </cell>
          <cell r="G7">
            <v>16128</v>
          </cell>
        </row>
        <row r="8">
          <cell r="A8" t="str">
            <v>00020891</v>
          </cell>
          <cell r="B8" t="str">
            <v>セロクエル25ｍｇ錠</v>
          </cell>
          <cell r="C8" t="str">
            <v>アステラス(バラ)(1000/入)</v>
          </cell>
          <cell r="D8" t="str">
            <v>箱</v>
          </cell>
          <cell r="E8">
            <v>5</v>
          </cell>
          <cell r="F8">
            <v>43680</v>
          </cell>
          <cell r="G8">
            <v>45864</v>
          </cell>
        </row>
        <row r="9">
          <cell r="A9" t="str">
            <v>00020892</v>
          </cell>
          <cell r="B9" t="str">
            <v>セロクエル25ｍｇ錠</v>
          </cell>
          <cell r="C9" t="str">
            <v>アステラス(500/入)</v>
          </cell>
          <cell r="D9" t="str">
            <v>箱</v>
          </cell>
          <cell r="E9">
            <v>12</v>
          </cell>
          <cell r="F9">
            <v>21840</v>
          </cell>
          <cell r="G9">
            <v>22932</v>
          </cell>
        </row>
        <row r="10">
          <cell r="A10" t="str">
            <v>00021742</v>
          </cell>
          <cell r="B10" t="str">
            <v>ミルリ－ラ注射液10ｍｇ</v>
          </cell>
          <cell r="C10" t="str">
            <v>アステラス(5/入)</v>
          </cell>
          <cell r="D10" t="str">
            <v>箱</v>
          </cell>
          <cell r="E10">
            <v>110</v>
          </cell>
          <cell r="F10">
            <v>26900</v>
          </cell>
          <cell r="G10">
            <v>28245</v>
          </cell>
        </row>
        <row r="11">
          <cell r="A11" t="str">
            <v>00020158</v>
          </cell>
          <cell r="B11" t="str">
            <v>アリミデックス錠　1ｍｇ</v>
          </cell>
          <cell r="C11" t="str">
            <v>アストラゼネカ(100/入)</v>
          </cell>
          <cell r="D11" t="str">
            <v>箱</v>
          </cell>
          <cell r="E11">
            <v>3</v>
          </cell>
          <cell r="F11">
            <v>52928</v>
          </cell>
          <cell r="G11">
            <v>55574</v>
          </cell>
        </row>
        <row r="12">
          <cell r="A12" t="str">
            <v>00021068</v>
          </cell>
          <cell r="B12" t="str">
            <v>1％ディプリバン注－キット　500ｍｇ50ｍＬ</v>
          </cell>
          <cell r="C12" t="str">
            <v>アストラゼネカ</v>
          </cell>
          <cell r="D12" t="str">
            <v>本</v>
          </cell>
          <cell r="E12">
            <v>1594</v>
          </cell>
          <cell r="F12">
            <v>2030</v>
          </cell>
          <cell r="G12">
            <v>2131</v>
          </cell>
        </row>
        <row r="13">
          <cell r="A13" t="str">
            <v>00020755</v>
          </cell>
          <cell r="B13" t="str">
            <v>シナジス筋注用50ｍｇ</v>
          </cell>
          <cell r="C13" t="str">
            <v>アボットジャパン</v>
          </cell>
          <cell r="D13" t="str">
            <v>Ｖ</v>
          </cell>
          <cell r="E13">
            <v>79</v>
          </cell>
          <cell r="F13">
            <v>70830</v>
          </cell>
          <cell r="G13">
            <v>74371</v>
          </cell>
        </row>
        <row r="14">
          <cell r="A14" t="str">
            <v>00020756</v>
          </cell>
          <cell r="B14" t="str">
            <v>シナジス筋注用100ｍｇ</v>
          </cell>
          <cell r="C14" t="str">
            <v>アボットジャパン</v>
          </cell>
          <cell r="D14" t="str">
            <v>Ｖ</v>
          </cell>
          <cell r="E14">
            <v>50</v>
          </cell>
          <cell r="F14">
            <v>140210</v>
          </cell>
          <cell r="G14">
            <v>147220</v>
          </cell>
        </row>
        <row r="15">
          <cell r="A15" t="str">
            <v>00021239</v>
          </cell>
          <cell r="B15" t="str">
            <v>ノ－ベルバ－ル静注用250ｍｇ</v>
          </cell>
          <cell r="C15" t="str">
            <v>アルフレッサファ－マ(6/入)</v>
          </cell>
          <cell r="D15" t="str">
            <v>箱</v>
          </cell>
          <cell r="E15">
            <v>48</v>
          </cell>
          <cell r="F15">
            <v>11440</v>
          </cell>
          <cell r="G15">
            <v>12012</v>
          </cell>
        </row>
        <row r="16">
          <cell r="A16" t="str">
            <v>00020581</v>
          </cell>
          <cell r="B16" t="str">
            <v>クリアクタ－静注用80万</v>
          </cell>
          <cell r="C16" t="str">
            <v>エ－ザイ</v>
          </cell>
          <cell r="D16" t="str">
            <v>Ｖ</v>
          </cell>
          <cell r="E16">
            <v>1</v>
          </cell>
          <cell r="F16">
            <v>93600</v>
          </cell>
          <cell r="G16">
            <v>98280</v>
          </cell>
        </row>
        <row r="17">
          <cell r="A17" t="str">
            <v>00021154</v>
          </cell>
          <cell r="B17" t="str">
            <v>トレアキシン点滴静注用100ｍｇ</v>
          </cell>
          <cell r="C17" t="str">
            <v>エ－ザイ</v>
          </cell>
          <cell r="D17" t="str">
            <v>Ｖ</v>
          </cell>
          <cell r="E17">
            <v>1</v>
          </cell>
          <cell r="F17">
            <v>85150</v>
          </cell>
          <cell r="G17">
            <v>89407</v>
          </cell>
        </row>
        <row r="18">
          <cell r="A18" t="str">
            <v>00022054</v>
          </cell>
          <cell r="B18" t="str">
            <v>ワソラン錠40ｍｇ</v>
          </cell>
          <cell r="C18" t="str">
            <v>エ－ザイ(バラ)(100/入)</v>
          </cell>
          <cell r="D18" t="str">
            <v>箱</v>
          </cell>
          <cell r="E18">
            <v>15</v>
          </cell>
          <cell r="F18">
            <v>655</v>
          </cell>
          <cell r="G18">
            <v>687</v>
          </cell>
        </row>
        <row r="19">
          <cell r="A19" t="str">
            <v>00022053</v>
          </cell>
          <cell r="B19" t="str">
            <v>ワソラン錠40ｍｇ</v>
          </cell>
          <cell r="C19" t="str">
            <v>エ－ザイ(1000/入)</v>
          </cell>
          <cell r="D19" t="str">
            <v>箱</v>
          </cell>
          <cell r="E19">
            <v>5</v>
          </cell>
          <cell r="F19">
            <v>6550</v>
          </cell>
          <cell r="G19">
            <v>6877</v>
          </cell>
        </row>
        <row r="20">
          <cell r="A20" t="str">
            <v>00020356</v>
          </cell>
          <cell r="B20" t="str">
            <v>エフピ－ＯＤ錠2.5</v>
          </cell>
          <cell r="C20" t="str">
            <v>エフピ－(100/入)</v>
          </cell>
          <cell r="D20" t="str">
            <v>箱</v>
          </cell>
          <cell r="E20">
            <v>5</v>
          </cell>
          <cell r="F20">
            <v>30260</v>
          </cell>
          <cell r="G20">
            <v>31773</v>
          </cell>
        </row>
        <row r="21">
          <cell r="A21" t="str">
            <v>00021103</v>
          </cell>
          <cell r="B21" t="str">
            <v>テモダ－ルカプセル100ｍｇ</v>
          </cell>
          <cell r="C21" t="str">
            <v>MSD(5/入)</v>
          </cell>
          <cell r="D21" t="str">
            <v>箱</v>
          </cell>
          <cell r="E21">
            <v>46</v>
          </cell>
          <cell r="F21">
            <v>75807</v>
          </cell>
          <cell r="G21">
            <v>79597</v>
          </cell>
        </row>
        <row r="22">
          <cell r="A22" t="str">
            <v>00021104</v>
          </cell>
          <cell r="B22" t="str">
            <v>テモダ－ルカプセル20ｍｇ</v>
          </cell>
          <cell r="C22" t="str">
            <v>MSD(5/入)</v>
          </cell>
          <cell r="D22" t="str">
            <v>箱</v>
          </cell>
          <cell r="E22">
            <v>10</v>
          </cell>
          <cell r="F22">
            <v>15153</v>
          </cell>
          <cell r="G22">
            <v>15910</v>
          </cell>
        </row>
        <row r="23">
          <cell r="A23" t="str">
            <v>00021105</v>
          </cell>
          <cell r="B23" t="str">
            <v>テモダ－ル点滴静注用100ｍｇ</v>
          </cell>
          <cell r="C23" t="str">
            <v>MSD</v>
          </cell>
          <cell r="D23" t="str">
            <v>Ｖ</v>
          </cell>
          <cell r="E23">
            <v>25</v>
          </cell>
          <cell r="F23">
            <v>34034</v>
          </cell>
          <cell r="G23">
            <v>35735</v>
          </cell>
        </row>
        <row r="24">
          <cell r="A24" t="str">
            <v>00021475</v>
          </cell>
          <cell r="B24" t="str">
            <v>ブリディオン静注200ｍｇ</v>
          </cell>
          <cell r="C24" t="str">
            <v>MSD（10/入）</v>
          </cell>
          <cell r="D24" t="str">
            <v>箱</v>
          </cell>
          <cell r="E24">
            <v>61</v>
          </cell>
          <cell r="F24">
            <v>91710</v>
          </cell>
          <cell r="G24">
            <v>96295</v>
          </cell>
        </row>
        <row r="25">
          <cell r="A25" t="str">
            <v>00021575</v>
          </cell>
          <cell r="B25" t="str">
            <v>ペグイントロン皮下注用100μｇ/0.5ｍＬ用</v>
          </cell>
          <cell r="C25" t="str">
            <v>MSD</v>
          </cell>
          <cell r="D25" t="str">
            <v>Ｖ</v>
          </cell>
          <cell r="E25">
            <v>1</v>
          </cell>
          <cell r="F25">
            <v>27240</v>
          </cell>
          <cell r="G25">
            <v>28602</v>
          </cell>
        </row>
        <row r="26">
          <cell r="A26" t="str">
            <v>00020826</v>
          </cell>
          <cell r="B26" t="str">
            <v>正官庄コウジン末</v>
          </cell>
          <cell r="C26" t="str">
            <v>大木(500/入)</v>
          </cell>
          <cell r="D26" t="str">
            <v>箱</v>
          </cell>
          <cell r="E26">
            <v>1</v>
          </cell>
          <cell r="F26">
            <v>16800</v>
          </cell>
          <cell r="G26">
            <v>17640</v>
          </cell>
        </row>
        <row r="27">
          <cell r="A27" t="str">
            <v>00021761</v>
          </cell>
          <cell r="B27" t="str">
            <v>メイロン静注7％ 20ｍＬ</v>
          </cell>
          <cell r="C27" t="str">
            <v>大塚(50/入)</v>
          </cell>
          <cell r="D27" t="str">
            <v>箱</v>
          </cell>
          <cell r="E27">
            <v>77</v>
          </cell>
          <cell r="F27">
            <v>4255</v>
          </cell>
          <cell r="G27">
            <v>4467</v>
          </cell>
        </row>
        <row r="28">
          <cell r="A28" t="str">
            <v>00020432</v>
          </cell>
          <cell r="B28" t="str">
            <v>注射用オノアクト50</v>
          </cell>
          <cell r="C28" t="str">
            <v>小野(10/入)</v>
          </cell>
          <cell r="D28" t="str">
            <v>箱</v>
          </cell>
          <cell r="E28">
            <v>46</v>
          </cell>
          <cell r="F28">
            <v>59800</v>
          </cell>
          <cell r="G28">
            <v>62790</v>
          </cell>
        </row>
        <row r="29">
          <cell r="A29" t="str">
            <v>00021534</v>
          </cell>
          <cell r="B29" t="str">
            <v>プロスタンディン軟膏0.003％ 10ｇ</v>
          </cell>
          <cell r="C29" t="str">
            <v>小野(10/入)</v>
          </cell>
          <cell r="D29" t="str">
            <v>箱</v>
          </cell>
          <cell r="E29">
            <v>37</v>
          </cell>
          <cell r="F29">
            <v>5440</v>
          </cell>
          <cell r="G29">
            <v>5712</v>
          </cell>
        </row>
        <row r="30">
          <cell r="A30" t="str">
            <v>00021599</v>
          </cell>
          <cell r="B30" t="str">
            <v>ベラサスＬＡ錠60μｇ</v>
          </cell>
          <cell r="C30" t="str">
            <v>科研(100/入)</v>
          </cell>
          <cell r="D30" t="str">
            <v>箱</v>
          </cell>
          <cell r="E30">
            <v>8</v>
          </cell>
          <cell r="F30">
            <v>21820</v>
          </cell>
          <cell r="G30">
            <v>22911</v>
          </cell>
        </row>
        <row r="31">
          <cell r="A31" t="str">
            <v>00020288</v>
          </cell>
          <cell r="B31" t="str">
            <v>ウテメリン注50ｍｇ</v>
          </cell>
          <cell r="C31" t="str">
            <v>キッセイ(10/入)</v>
          </cell>
          <cell r="D31" t="str">
            <v>箱</v>
          </cell>
          <cell r="E31">
            <v>436</v>
          </cell>
          <cell r="F31">
            <v>10420</v>
          </cell>
          <cell r="G31">
            <v>10941</v>
          </cell>
        </row>
        <row r="32">
          <cell r="A32" t="str">
            <v>00021220</v>
          </cell>
          <cell r="B32" t="str">
            <v>ネスプ注射液120μｇ/0.6mLプラシリンジ</v>
          </cell>
          <cell r="C32" t="str">
            <v>協和発酵キリン</v>
          </cell>
          <cell r="D32" t="str">
            <v>本</v>
          </cell>
          <cell r="E32">
            <v>245</v>
          </cell>
          <cell r="F32">
            <v>20930</v>
          </cell>
          <cell r="G32">
            <v>21976</v>
          </cell>
        </row>
        <row r="33">
          <cell r="A33" t="str">
            <v>00021223</v>
          </cell>
          <cell r="B33" t="str">
            <v>ネスプ注射液60μｇ/0.6mLプラシリンジ</v>
          </cell>
          <cell r="C33" t="str">
            <v>協和発酵キリン</v>
          </cell>
          <cell r="D33" t="str">
            <v>本</v>
          </cell>
          <cell r="E33">
            <v>318</v>
          </cell>
          <cell r="F33">
            <v>11790</v>
          </cell>
          <cell r="G33">
            <v>12379</v>
          </cell>
        </row>
        <row r="34">
          <cell r="A34" t="str">
            <v>00021280</v>
          </cell>
          <cell r="B34" t="str">
            <v>パタノ－ル点眼液0.1％</v>
          </cell>
          <cell r="C34" t="str">
            <v>協和発酵キリン(10/入)</v>
          </cell>
          <cell r="D34" t="str">
            <v>箱</v>
          </cell>
          <cell r="E34">
            <v>1</v>
          </cell>
          <cell r="F34">
            <v>8950</v>
          </cell>
          <cell r="G34">
            <v>9397</v>
          </cell>
        </row>
        <row r="35">
          <cell r="A35" t="str">
            <v>00020162</v>
          </cell>
          <cell r="B35" t="str">
            <v>アルケラン静注用50ｍｇ</v>
          </cell>
          <cell r="C35" t="str">
            <v>GSK</v>
          </cell>
          <cell r="D35" t="str">
            <v>Ｖ</v>
          </cell>
          <cell r="E35">
            <v>1</v>
          </cell>
          <cell r="F35">
            <v>9260</v>
          </cell>
          <cell r="G35">
            <v>9723</v>
          </cell>
        </row>
        <row r="36">
          <cell r="A36" t="str">
            <v>00020248</v>
          </cell>
          <cell r="B36" t="str">
            <v>イミグランキット皮下注3ｍｇ</v>
          </cell>
          <cell r="C36" t="str">
            <v>GSK(2/入)</v>
          </cell>
          <cell r="D36" t="str">
            <v>箱</v>
          </cell>
          <cell r="E36">
            <v>10</v>
          </cell>
          <cell r="F36">
            <v>6339</v>
          </cell>
          <cell r="G36">
            <v>6655</v>
          </cell>
        </row>
        <row r="37">
          <cell r="A37" t="str">
            <v>00020566</v>
          </cell>
          <cell r="B37" t="str">
            <v>クラバモックス小児用配合ドライシロップ　10.1ｇ</v>
          </cell>
          <cell r="C37" t="str">
            <v>GSK</v>
          </cell>
          <cell r="D37" t="str">
            <v>個</v>
          </cell>
          <cell r="E37">
            <v>12</v>
          </cell>
          <cell r="F37">
            <v>2000</v>
          </cell>
          <cell r="G37">
            <v>2100</v>
          </cell>
        </row>
        <row r="38">
          <cell r="A38" t="str">
            <v>00020845</v>
          </cell>
          <cell r="B38" t="str">
            <v>ゼフィックス錠100</v>
          </cell>
          <cell r="C38" t="str">
            <v>GSK(70/入)</v>
          </cell>
          <cell r="D38" t="str">
            <v>箱</v>
          </cell>
          <cell r="E38">
            <v>12</v>
          </cell>
          <cell r="F38">
            <v>40400</v>
          </cell>
          <cell r="G38">
            <v>42420</v>
          </cell>
        </row>
        <row r="39">
          <cell r="A39" t="str">
            <v>00021595</v>
          </cell>
          <cell r="B39" t="str">
            <v>ヘプセラ錠10</v>
          </cell>
          <cell r="C39" t="str">
            <v>GSK(バラ)(30/入)</v>
          </cell>
          <cell r="D39" t="str">
            <v>箱</v>
          </cell>
          <cell r="E39">
            <v>10</v>
          </cell>
          <cell r="F39">
            <v>34800</v>
          </cell>
          <cell r="G39">
            <v>36540</v>
          </cell>
        </row>
        <row r="40">
          <cell r="A40" t="str">
            <v>00021642</v>
          </cell>
          <cell r="B40" t="str">
            <v>ボトックス注用100単位</v>
          </cell>
          <cell r="C40" t="str">
            <v>GSK</v>
          </cell>
          <cell r="D40" t="str">
            <v>Ｖ</v>
          </cell>
          <cell r="E40">
            <v>8</v>
          </cell>
          <cell r="F40">
            <v>85330</v>
          </cell>
          <cell r="G40">
            <v>89596</v>
          </cell>
        </row>
        <row r="41">
          <cell r="A41" t="str">
            <v>00020697</v>
          </cell>
          <cell r="B41" t="str">
            <v>ザルコニン0.025％綿球20　1球×90（6連球×15)</v>
          </cell>
          <cell r="C41" t="str">
            <v>健栄</v>
          </cell>
          <cell r="D41" t="str">
            <v>箱</v>
          </cell>
          <cell r="E41">
            <v>84</v>
          </cell>
          <cell r="F41">
            <v>2250</v>
          </cell>
          <cell r="G41">
            <v>2362</v>
          </cell>
        </row>
        <row r="42">
          <cell r="A42" t="str">
            <v>00020698</v>
          </cell>
          <cell r="B42" t="str">
            <v>ザルコニン液0.025　500mL</v>
          </cell>
          <cell r="C42" t="str">
            <v>健栄</v>
          </cell>
          <cell r="D42" t="str">
            <v>本</v>
          </cell>
          <cell r="E42">
            <v>570</v>
          </cell>
          <cell r="F42">
            <v>255</v>
          </cell>
          <cell r="G42">
            <v>267</v>
          </cell>
        </row>
        <row r="43">
          <cell r="A43" t="str">
            <v>00020775</v>
          </cell>
          <cell r="B43" t="str">
            <v>消毒用エタノ－ル液ＩＰ　500mL</v>
          </cell>
          <cell r="C43" t="str">
            <v>健栄</v>
          </cell>
          <cell r="D43" t="str">
            <v>本</v>
          </cell>
          <cell r="E43">
            <v>1002</v>
          </cell>
          <cell r="F43">
            <v>290</v>
          </cell>
          <cell r="G43">
            <v>304</v>
          </cell>
        </row>
        <row r="44">
          <cell r="A44" t="str">
            <v>00020798</v>
          </cell>
          <cell r="B44" t="str">
            <v>ステリクロンＷ液0.02　500mL</v>
          </cell>
          <cell r="C44" t="str">
            <v>健栄</v>
          </cell>
          <cell r="D44" t="str">
            <v>本</v>
          </cell>
          <cell r="E44">
            <v>254</v>
          </cell>
          <cell r="F44">
            <v>263</v>
          </cell>
          <cell r="G44">
            <v>276</v>
          </cell>
        </row>
        <row r="45">
          <cell r="A45" t="str">
            <v>00020799</v>
          </cell>
          <cell r="B45" t="str">
            <v>ステリクロンＷ液0.05　500mL</v>
          </cell>
          <cell r="C45" t="str">
            <v>健栄</v>
          </cell>
          <cell r="D45" t="str">
            <v>本</v>
          </cell>
          <cell r="E45">
            <v>202</v>
          </cell>
          <cell r="F45">
            <v>263</v>
          </cell>
          <cell r="G45">
            <v>276</v>
          </cell>
        </row>
        <row r="46">
          <cell r="A46" t="str">
            <v>00021025</v>
          </cell>
          <cell r="B46" t="str">
            <v>沈降炭酸カルシウム　1ｇ</v>
          </cell>
          <cell r="C46" t="str">
            <v>健栄(1050/入)</v>
          </cell>
          <cell r="D46" t="str">
            <v>箱</v>
          </cell>
          <cell r="E46">
            <v>3</v>
          </cell>
          <cell r="F46">
            <v>4600</v>
          </cell>
          <cell r="G46">
            <v>4830</v>
          </cell>
        </row>
        <row r="47">
          <cell r="A47" t="str">
            <v>00021267</v>
          </cell>
          <cell r="B47" t="str">
            <v>白色ワセリン（ソフト）100g</v>
          </cell>
          <cell r="C47" t="str">
            <v>健栄</v>
          </cell>
          <cell r="D47" t="str">
            <v>本</v>
          </cell>
          <cell r="E47">
            <v>19</v>
          </cell>
          <cell r="F47">
            <v>350</v>
          </cell>
          <cell r="G47">
            <v>367</v>
          </cell>
        </row>
        <row r="48">
          <cell r="A48" t="str">
            <v>00020441</v>
          </cell>
          <cell r="B48" t="str">
            <v>オプチレイ320注シリンジ75ｍＬ</v>
          </cell>
          <cell r="C48" t="str">
            <v>ｺｳﾞｨﾃﾞｨｴﾝｼﾞｬﾊﾟﾝ(5/入)</v>
          </cell>
          <cell r="D48" t="str">
            <v>箱</v>
          </cell>
          <cell r="E48">
            <v>110</v>
          </cell>
          <cell r="F48">
            <v>36850</v>
          </cell>
          <cell r="G48">
            <v>38692</v>
          </cell>
        </row>
        <row r="49">
          <cell r="A49" t="str">
            <v>00020965</v>
          </cell>
          <cell r="B49" t="str">
            <v>タイロゲン筋注用0.9ｍｇ</v>
          </cell>
          <cell r="C49" t="str">
            <v>佐藤(2/入）</v>
          </cell>
          <cell r="D49" t="str">
            <v>箱</v>
          </cell>
          <cell r="E49">
            <v>3</v>
          </cell>
          <cell r="F49">
            <v>190800</v>
          </cell>
          <cell r="G49">
            <v>200340</v>
          </cell>
        </row>
        <row r="50">
          <cell r="A50" t="str">
            <v>00020252</v>
          </cell>
          <cell r="B50" t="str">
            <v>イムシスト膀注用81ｍｇ</v>
          </cell>
          <cell r="C50" t="str">
            <v>サノフィ・アベンティス</v>
          </cell>
          <cell r="D50" t="str">
            <v>Ｖ</v>
          </cell>
          <cell r="E50">
            <v>17</v>
          </cell>
          <cell r="F50">
            <v>16990</v>
          </cell>
          <cell r="G50">
            <v>17839</v>
          </cell>
        </row>
        <row r="51">
          <cell r="A51" t="str">
            <v>00021866</v>
          </cell>
          <cell r="B51" t="str">
            <v>ラスリテック点滴静注用1.5ｍｇ</v>
          </cell>
          <cell r="C51" t="str">
            <v>サノフィ・アベンティス（3/入）</v>
          </cell>
          <cell r="D51" t="str">
            <v>箱</v>
          </cell>
          <cell r="E51">
            <v>8</v>
          </cell>
          <cell r="F51">
            <v>34787</v>
          </cell>
          <cell r="G51">
            <v>36526</v>
          </cell>
        </row>
        <row r="52">
          <cell r="A52" t="str">
            <v>00021867</v>
          </cell>
          <cell r="B52" t="str">
            <v>ラスリテック点滴静注用7.5ｍｇ</v>
          </cell>
          <cell r="C52" t="str">
            <v>サノフィ・アベンティス</v>
          </cell>
          <cell r="D52" t="str">
            <v>Ｖ</v>
          </cell>
          <cell r="E52">
            <v>1</v>
          </cell>
          <cell r="F52">
            <v>46192</v>
          </cell>
          <cell r="G52">
            <v>48501</v>
          </cell>
        </row>
        <row r="53">
          <cell r="A53" t="str">
            <v>00021875</v>
          </cell>
          <cell r="B53" t="str">
            <v>ランタス注ソロスタ－　3ｍＬ</v>
          </cell>
          <cell r="C53" t="str">
            <v>サノフィ・アベンティス(2/入)</v>
          </cell>
          <cell r="D53" t="str">
            <v>箱</v>
          </cell>
          <cell r="E53">
            <v>37</v>
          </cell>
          <cell r="F53">
            <v>4541</v>
          </cell>
          <cell r="G53">
            <v>4768</v>
          </cell>
        </row>
        <row r="54">
          <cell r="A54" t="str">
            <v>00025026</v>
          </cell>
          <cell r="B54" t="str">
            <v>ワンタキソテ－ル点滴静注20ｍｇ/1ｍＬ</v>
          </cell>
          <cell r="C54" t="str">
            <v>サノフィ・アベンティス</v>
          </cell>
          <cell r="D54" t="str">
            <v>Ｖ</v>
          </cell>
          <cell r="E54">
            <v>1</v>
          </cell>
          <cell r="F54">
            <v>18185</v>
          </cell>
          <cell r="G54">
            <v>19094</v>
          </cell>
        </row>
        <row r="55">
          <cell r="A55" t="str">
            <v>00025027</v>
          </cell>
          <cell r="B55" t="str">
            <v>ワンタキソテ－ル点滴静注80ｍｇ/4ｍＬ</v>
          </cell>
          <cell r="C55" t="str">
            <v>サノフィ・アベンティス</v>
          </cell>
          <cell r="D55" t="str">
            <v>Ｖ</v>
          </cell>
          <cell r="E55">
            <v>1</v>
          </cell>
          <cell r="F55">
            <v>62256</v>
          </cell>
          <cell r="G55">
            <v>65368</v>
          </cell>
        </row>
        <row r="56">
          <cell r="A56" t="str">
            <v>00020178</v>
          </cell>
          <cell r="B56" t="str">
            <v>アルブミン－ベ－リング20％静注10.0ｇ/50ｍＬ</v>
          </cell>
          <cell r="C56" t="str">
            <v>ＣＳＬベ－リング</v>
          </cell>
          <cell r="D56" t="str">
            <v>Ｖ</v>
          </cell>
          <cell r="E56">
            <v>1087</v>
          </cell>
          <cell r="F56">
            <v>3860</v>
          </cell>
          <cell r="G56">
            <v>4053</v>
          </cell>
        </row>
        <row r="57">
          <cell r="A57" t="str">
            <v>00021426</v>
          </cell>
          <cell r="B57" t="str">
            <v>フィブロガミンＰ静注用</v>
          </cell>
          <cell r="C57" t="str">
            <v>ＣＳＬベ－リング(6/入)</v>
          </cell>
          <cell r="D57" t="str">
            <v>箱</v>
          </cell>
          <cell r="E57">
            <v>8</v>
          </cell>
          <cell r="F57">
            <v>45740</v>
          </cell>
          <cell r="G57">
            <v>48027</v>
          </cell>
        </row>
        <row r="58">
          <cell r="A58" t="str">
            <v>00021491</v>
          </cell>
          <cell r="B58" t="str">
            <v>フルダラ静注用50ｍｇ</v>
          </cell>
          <cell r="C58" t="str">
            <v>サノフィ・アベンティス</v>
          </cell>
          <cell r="D58" t="str">
            <v>Ｖ</v>
          </cell>
          <cell r="E58">
            <v>30</v>
          </cell>
          <cell r="F58">
            <v>34360</v>
          </cell>
          <cell r="G58">
            <v>36078</v>
          </cell>
        </row>
        <row r="59">
          <cell r="A59" t="str">
            <v>00020255</v>
          </cell>
          <cell r="B59" t="str">
            <v>イムノマックス－γ注50</v>
          </cell>
          <cell r="C59" t="str">
            <v>塩野義</v>
          </cell>
          <cell r="D59" t="str">
            <v>Ｖ</v>
          </cell>
          <cell r="E59">
            <v>37</v>
          </cell>
          <cell r="F59">
            <v>3425</v>
          </cell>
          <cell r="G59">
            <v>3596</v>
          </cell>
        </row>
        <row r="60">
          <cell r="A60" t="str">
            <v>00020417</v>
          </cell>
          <cell r="B60" t="str">
            <v>オキシコンチン錠10ｍｇ</v>
          </cell>
          <cell r="C60" t="str">
            <v>塩野義(100/入)</v>
          </cell>
          <cell r="D60" t="str">
            <v>箱</v>
          </cell>
          <cell r="E60">
            <v>28</v>
          </cell>
          <cell r="F60">
            <v>25826</v>
          </cell>
          <cell r="G60">
            <v>27117</v>
          </cell>
        </row>
        <row r="61">
          <cell r="A61" t="str">
            <v>00020418</v>
          </cell>
          <cell r="B61" t="str">
            <v>オキシコンチン錠20ｍｇ</v>
          </cell>
          <cell r="C61" t="str">
            <v>塩野義(100/入)</v>
          </cell>
          <cell r="D61" t="str">
            <v>箱</v>
          </cell>
          <cell r="E61">
            <v>10</v>
          </cell>
          <cell r="F61">
            <v>48377</v>
          </cell>
          <cell r="G61">
            <v>50795</v>
          </cell>
        </row>
        <row r="62">
          <cell r="A62" t="str">
            <v>00020419</v>
          </cell>
          <cell r="B62" t="str">
            <v>オキシコンチン錠5ｍｇ</v>
          </cell>
          <cell r="C62" t="str">
            <v>塩野義(100/入)</v>
          </cell>
          <cell r="D62" t="str">
            <v>箱</v>
          </cell>
          <cell r="E62">
            <v>37</v>
          </cell>
          <cell r="F62">
            <v>13838</v>
          </cell>
          <cell r="G62">
            <v>14529</v>
          </cell>
        </row>
        <row r="63">
          <cell r="A63" t="str">
            <v>00021421</v>
          </cell>
          <cell r="B63" t="str">
            <v>フィニバックス点滴静注用0.25ｇ</v>
          </cell>
          <cell r="C63" t="str">
            <v>塩野義(10/入)</v>
          </cell>
          <cell r="D63" t="str">
            <v>箱</v>
          </cell>
          <cell r="E63">
            <v>291</v>
          </cell>
          <cell r="F63">
            <v>10500</v>
          </cell>
          <cell r="G63">
            <v>11025</v>
          </cell>
        </row>
        <row r="64">
          <cell r="A64" t="str">
            <v>00020114</v>
          </cell>
          <cell r="B64" t="str">
            <v>アビテン　1ｇ</v>
          </cell>
          <cell r="C64" t="str">
            <v>ゼリア(2/入)</v>
          </cell>
          <cell r="D64" t="str">
            <v>箱</v>
          </cell>
          <cell r="E64">
            <v>23</v>
          </cell>
          <cell r="F64">
            <v>24500</v>
          </cell>
          <cell r="G64">
            <v>25725</v>
          </cell>
        </row>
        <row r="65">
          <cell r="A65" t="str">
            <v>00020115</v>
          </cell>
          <cell r="B65" t="str">
            <v>アビテン（シ－トタイプ）</v>
          </cell>
          <cell r="C65" t="str">
            <v>ゼリア(6/入)</v>
          </cell>
          <cell r="D65" t="str">
            <v>箱</v>
          </cell>
          <cell r="E65">
            <v>4</v>
          </cell>
          <cell r="F65">
            <v>59500</v>
          </cell>
          <cell r="G65">
            <v>62475</v>
          </cell>
        </row>
        <row r="66">
          <cell r="A66" t="str">
            <v>00020487</v>
          </cell>
          <cell r="B66" t="str">
            <v>ガチフロ点眼液0.3％　5ｍＬ</v>
          </cell>
          <cell r="C66" t="str">
            <v>千寿(10/入)</v>
          </cell>
          <cell r="D66" t="str">
            <v>箱</v>
          </cell>
          <cell r="E66">
            <v>55</v>
          </cell>
          <cell r="F66">
            <v>5800</v>
          </cell>
          <cell r="G66">
            <v>6090</v>
          </cell>
        </row>
        <row r="67">
          <cell r="A67" t="str">
            <v>00025044</v>
          </cell>
          <cell r="B67" t="str">
            <v>タリムス点眼液0.1％　5ｍL</v>
          </cell>
          <cell r="C67" t="str">
            <v>千寿</v>
          </cell>
          <cell r="D67" t="str">
            <v>本</v>
          </cell>
          <cell r="E67">
            <v>1</v>
          </cell>
          <cell r="F67">
            <v>8679</v>
          </cell>
          <cell r="G67">
            <v>9112</v>
          </cell>
        </row>
        <row r="68">
          <cell r="A68" t="str">
            <v>00021899</v>
          </cell>
          <cell r="B68" t="str">
            <v>リツキサン注10ｍｇ/ｍＬ　10ｍＬ</v>
          </cell>
          <cell r="C68" t="str">
            <v>全薬工業</v>
          </cell>
          <cell r="D68" t="str">
            <v>Ｖ</v>
          </cell>
          <cell r="E68">
            <v>52</v>
          </cell>
          <cell r="F68">
            <v>39490</v>
          </cell>
          <cell r="G68">
            <v>41464</v>
          </cell>
        </row>
        <row r="69">
          <cell r="A69" t="str">
            <v>00020072</v>
          </cell>
          <cell r="B69" t="str">
            <v>アデノスキャン注60ｍｇ</v>
          </cell>
          <cell r="C69" t="str">
            <v>第一三共(5/入)</v>
          </cell>
          <cell r="D69" t="str">
            <v>箱</v>
          </cell>
          <cell r="E69">
            <v>37</v>
          </cell>
          <cell r="F69">
            <v>61100</v>
          </cell>
          <cell r="G69">
            <v>64155</v>
          </cell>
        </row>
        <row r="70">
          <cell r="A70" t="str">
            <v>00020129</v>
          </cell>
          <cell r="B70" t="str">
            <v>アミサリン錠125ｍｇ</v>
          </cell>
          <cell r="C70" t="str">
            <v>第一三共(100/入)</v>
          </cell>
          <cell r="D70" t="str">
            <v>箱</v>
          </cell>
          <cell r="E70">
            <v>1</v>
          </cell>
          <cell r="F70">
            <v>925</v>
          </cell>
          <cell r="G70">
            <v>971</v>
          </cell>
        </row>
        <row r="71">
          <cell r="A71" t="str">
            <v>00020130</v>
          </cell>
          <cell r="B71" t="str">
            <v>アミサリン注200ｍｇ</v>
          </cell>
          <cell r="C71" t="str">
            <v>第一三共(10/入)</v>
          </cell>
          <cell r="D71" t="str">
            <v>箱</v>
          </cell>
          <cell r="E71">
            <v>1</v>
          </cell>
          <cell r="F71">
            <v>850</v>
          </cell>
          <cell r="G71">
            <v>892</v>
          </cell>
        </row>
        <row r="72">
          <cell r="A72" t="str">
            <v>00020230</v>
          </cell>
          <cell r="B72" t="str">
            <v>イスコチン錠100ｍｇ</v>
          </cell>
          <cell r="C72" t="str">
            <v>第一三共(バラ)(500/入)</v>
          </cell>
          <cell r="D72" t="str">
            <v>箱</v>
          </cell>
          <cell r="E72">
            <v>1</v>
          </cell>
          <cell r="F72">
            <v>4460</v>
          </cell>
          <cell r="G72">
            <v>4683</v>
          </cell>
        </row>
        <row r="73">
          <cell r="A73" t="str">
            <v>00020244</v>
          </cell>
          <cell r="B73" t="str">
            <v>イナビル吸入粉末剤20ｍｇ</v>
          </cell>
          <cell r="C73" t="str">
            <v>第一三共（2/入）</v>
          </cell>
          <cell r="D73" t="str">
            <v>箱</v>
          </cell>
          <cell r="E73">
            <v>1</v>
          </cell>
          <cell r="F73">
            <v>3850</v>
          </cell>
          <cell r="G73">
            <v>4042</v>
          </cell>
        </row>
        <row r="74">
          <cell r="A74" t="str">
            <v>00020358</v>
          </cell>
          <cell r="B74" t="str">
            <v>エボザックカプセル30ｍｇ</v>
          </cell>
          <cell r="C74" t="str">
            <v>第一三共(100/入)</v>
          </cell>
          <cell r="D74" t="str">
            <v>箱</v>
          </cell>
          <cell r="E74">
            <v>6</v>
          </cell>
          <cell r="F74">
            <v>12050</v>
          </cell>
          <cell r="G74">
            <v>12652</v>
          </cell>
        </row>
        <row r="75">
          <cell r="A75" t="str">
            <v>00020421</v>
          </cell>
          <cell r="B75" t="str">
            <v>オキシフル液3％　500ｍＬ</v>
          </cell>
          <cell r="C75" t="str">
            <v>第一三共</v>
          </cell>
          <cell r="D75" t="str">
            <v>本</v>
          </cell>
          <cell r="E75">
            <v>34</v>
          </cell>
          <cell r="F75">
            <v>350</v>
          </cell>
          <cell r="G75">
            <v>367</v>
          </cell>
        </row>
        <row r="76">
          <cell r="A76" t="str">
            <v>00020571</v>
          </cell>
          <cell r="B76" t="str">
            <v>クラビット点滴静注バッグ500ｍｇ/100mL</v>
          </cell>
          <cell r="C76" t="str">
            <v>第一三共（10/入）</v>
          </cell>
          <cell r="D76" t="str">
            <v>箱</v>
          </cell>
          <cell r="E76">
            <v>25</v>
          </cell>
          <cell r="F76">
            <v>49450</v>
          </cell>
          <cell r="G76">
            <v>51922</v>
          </cell>
        </row>
        <row r="77">
          <cell r="A77" t="str">
            <v>00025023</v>
          </cell>
          <cell r="B77" t="str">
            <v>メマリ－錠20ｍｇ</v>
          </cell>
          <cell r="C77" t="str">
            <v>第一三共(112/入)</v>
          </cell>
          <cell r="D77" t="str">
            <v>箱</v>
          </cell>
          <cell r="E77">
            <v>1</v>
          </cell>
          <cell r="F77">
            <v>44300</v>
          </cell>
          <cell r="G77">
            <v>46515</v>
          </cell>
        </row>
        <row r="78">
          <cell r="A78" t="str">
            <v>00025022</v>
          </cell>
          <cell r="B78" t="str">
            <v>メマリ－錠5ｍｇ</v>
          </cell>
          <cell r="C78" t="str">
            <v>第一三共(56/入)</v>
          </cell>
          <cell r="D78" t="str">
            <v>箱</v>
          </cell>
          <cell r="E78">
            <v>8</v>
          </cell>
          <cell r="F78">
            <v>6950</v>
          </cell>
          <cell r="G78">
            <v>7297</v>
          </cell>
        </row>
        <row r="79">
          <cell r="A79" t="str">
            <v>00025064</v>
          </cell>
          <cell r="B79" t="str">
            <v>リクシアナ錠15ｍｇ</v>
          </cell>
          <cell r="C79" t="str">
            <v>第一三共（140/入）</v>
          </cell>
          <cell r="D79" t="str">
            <v>箱</v>
          </cell>
          <cell r="E79">
            <v>1</v>
          </cell>
          <cell r="F79">
            <v>51480</v>
          </cell>
          <cell r="G79">
            <v>54054</v>
          </cell>
        </row>
        <row r="80">
          <cell r="A80" t="str">
            <v>00025065</v>
          </cell>
          <cell r="B80" t="str">
            <v>リクシアナ錠30ｍｇ</v>
          </cell>
          <cell r="C80" t="str">
            <v>第一三共（140/入）</v>
          </cell>
          <cell r="D80" t="str">
            <v>箱</v>
          </cell>
          <cell r="E80">
            <v>1</v>
          </cell>
          <cell r="F80">
            <v>94200</v>
          </cell>
          <cell r="G80">
            <v>98910</v>
          </cell>
        </row>
        <row r="81">
          <cell r="A81" t="str">
            <v>00021277</v>
          </cell>
          <cell r="B81" t="str">
            <v>パシル点滴静注液500ｍｇ</v>
          </cell>
          <cell r="C81" t="str">
            <v>大正富山(10/入)</v>
          </cell>
          <cell r="D81" t="str">
            <v>箱</v>
          </cell>
          <cell r="E81">
            <v>21</v>
          </cell>
          <cell r="F81">
            <v>17001</v>
          </cell>
          <cell r="G81">
            <v>17851</v>
          </cell>
        </row>
        <row r="82">
          <cell r="A82" t="str">
            <v>00020439</v>
          </cell>
          <cell r="B82" t="str">
            <v>オプソ内服液5ｍｇ　2.5ｍＬ</v>
          </cell>
          <cell r="C82" t="str">
            <v>大日本住友(20/入)</v>
          </cell>
          <cell r="D82" t="str">
            <v>箱</v>
          </cell>
          <cell r="E82">
            <v>55</v>
          </cell>
          <cell r="F82">
            <v>2220</v>
          </cell>
          <cell r="G82">
            <v>2331</v>
          </cell>
        </row>
        <row r="83">
          <cell r="A83" t="str">
            <v>00020483</v>
          </cell>
          <cell r="B83" t="str">
            <v>ガスモチン錠5ｍｇ</v>
          </cell>
          <cell r="C83" t="str">
            <v>大日本住友（1050/入）</v>
          </cell>
          <cell r="D83" t="str">
            <v>箱</v>
          </cell>
          <cell r="E83">
            <v>15</v>
          </cell>
          <cell r="F83">
            <v>18028</v>
          </cell>
          <cell r="G83">
            <v>18929</v>
          </cell>
        </row>
        <row r="84">
          <cell r="A84" t="str">
            <v>00020490</v>
          </cell>
          <cell r="B84" t="str">
            <v>カディアンカプセル20ｍｇ</v>
          </cell>
          <cell r="C84" t="str">
            <v>大日本住友(100/入)</v>
          </cell>
          <cell r="D84" t="str">
            <v>箱</v>
          </cell>
          <cell r="E84">
            <v>3</v>
          </cell>
          <cell r="F84">
            <v>48349</v>
          </cell>
          <cell r="G84">
            <v>50766</v>
          </cell>
        </row>
        <row r="85">
          <cell r="A85" t="str">
            <v>00021159</v>
          </cell>
          <cell r="B85" t="str">
            <v>トレリ－フ錠25ｍｇ</v>
          </cell>
          <cell r="C85" t="str">
            <v>大日本住友(100/入)</v>
          </cell>
          <cell r="D85" t="str">
            <v>箱</v>
          </cell>
          <cell r="E85">
            <v>1</v>
          </cell>
          <cell r="F85">
            <v>100353</v>
          </cell>
          <cell r="G85">
            <v>105370</v>
          </cell>
        </row>
        <row r="86">
          <cell r="A86" t="str">
            <v>00021670</v>
          </cell>
          <cell r="B86" t="str">
            <v>マイスタン細粒1％</v>
          </cell>
          <cell r="C86" t="str">
            <v>大日本住友(100/入)</v>
          </cell>
          <cell r="D86" t="str">
            <v>箱</v>
          </cell>
          <cell r="E86">
            <v>1</v>
          </cell>
          <cell r="F86">
            <v>3385</v>
          </cell>
          <cell r="G86">
            <v>3554</v>
          </cell>
        </row>
        <row r="87">
          <cell r="A87" t="str">
            <v>00022038</v>
          </cell>
          <cell r="B87" t="str">
            <v>ロナセン錠4ｍｇ</v>
          </cell>
          <cell r="C87" t="str">
            <v>大日本住友(100/入)</v>
          </cell>
          <cell r="D87" t="str">
            <v>箱</v>
          </cell>
          <cell r="E87">
            <v>23</v>
          </cell>
          <cell r="F87">
            <v>13292</v>
          </cell>
          <cell r="G87">
            <v>13956</v>
          </cell>
        </row>
        <row r="88">
          <cell r="A88" t="str">
            <v>00020119</v>
          </cell>
          <cell r="B88" t="str">
            <v>アブラキサン点滴静注用100ｍｇ</v>
          </cell>
          <cell r="C88" t="str">
            <v>大鵬</v>
          </cell>
          <cell r="D88" t="str">
            <v>Ｖ</v>
          </cell>
          <cell r="E88">
            <v>1</v>
          </cell>
          <cell r="F88">
            <v>52990</v>
          </cell>
          <cell r="G88">
            <v>55639</v>
          </cell>
        </row>
        <row r="89">
          <cell r="A89" t="str">
            <v>00020195</v>
          </cell>
          <cell r="B89" t="str">
            <v>アロキシ静注0.75ｍｇ</v>
          </cell>
          <cell r="C89" t="str">
            <v>大鵬（5/入）</v>
          </cell>
          <cell r="D89" t="str">
            <v>箱</v>
          </cell>
          <cell r="E89">
            <v>105</v>
          </cell>
          <cell r="F89">
            <v>66950</v>
          </cell>
          <cell r="G89">
            <v>70297</v>
          </cell>
        </row>
        <row r="90">
          <cell r="A90" t="str">
            <v>00021059</v>
          </cell>
          <cell r="B90" t="str">
            <v>ティ－エスワン配合カプセルＴ20</v>
          </cell>
          <cell r="C90" t="str">
            <v>大鵬(140/入)</v>
          </cell>
          <cell r="D90" t="str">
            <v>箱</v>
          </cell>
          <cell r="E90">
            <v>5</v>
          </cell>
          <cell r="F90">
            <v>87560</v>
          </cell>
          <cell r="G90">
            <v>91938</v>
          </cell>
        </row>
        <row r="91">
          <cell r="A91" t="str">
            <v>00021060</v>
          </cell>
          <cell r="B91" t="str">
            <v>ティ－エスワン配合カプセルＴ25</v>
          </cell>
          <cell r="C91" t="str">
            <v>大鵬(140/入)</v>
          </cell>
          <cell r="D91" t="str">
            <v>箱</v>
          </cell>
          <cell r="E91">
            <v>6</v>
          </cell>
          <cell r="F91">
            <v>105300</v>
          </cell>
          <cell r="G91">
            <v>110565</v>
          </cell>
        </row>
        <row r="92">
          <cell r="A92" t="str">
            <v>00021061</v>
          </cell>
          <cell r="B92" t="str">
            <v>ティ－エスワン配合顆粒Ｔ20　0.2ｇ</v>
          </cell>
          <cell r="C92" t="str">
            <v>大鵬(56/入)</v>
          </cell>
          <cell r="D92" t="str">
            <v>箱</v>
          </cell>
          <cell r="E92">
            <v>72</v>
          </cell>
          <cell r="F92">
            <v>44500</v>
          </cell>
          <cell r="G92">
            <v>46725</v>
          </cell>
        </row>
        <row r="93">
          <cell r="A93" t="str">
            <v>00021062</v>
          </cell>
          <cell r="B93" t="str">
            <v>ティ－エスワン配合顆粒Ｔ25　0.25ｇ</v>
          </cell>
          <cell r="C93" t="str">
            <v>大鵬(56/入)</v>
          </cell>
          <cell r="D93" t="str">
            <v>箱</v>
          </cell>
          <cell r="E93">
            <v>43</v>
          </cell>
          <cell r="F93">
            <v>53500</v>
          </cell>
          <cell r="G93">
            <v>56175</v>
          </cell>
        </row>
        <row r="94">
          <cell r="A94" t="str">
            <v>00020083</v>
          </cell>
          <cell r="B94" t="str">
            <v>ア－テン錠（2ｍｇ）</v>
          </cell>
          <cell r="C94" t="str">
            <v>武田(1000/入)</v>
          </cell>
          <cell r="D94" t="str">
            <v>箱</v>
          </cell>
          <cell r="E94">
            <v>1</v>
          </cell>
          <cell r="F94">
            <v>7980</v>
          </cell>
          <cell r="G94">
            <v>8379</v>
          </cell>
        </row>
        <row r="95">
          <cell r="A95" t="str">
            <v>00020389</v>
          </cell>
          <cell r="B95" t="str">
            <v>エンブレル皮下注用25ｍｇシリンジ0.5ｍＬ</v>
          </cell>
          <cell r="C95" t="str">
            <v>武田（4/入）</v>
          </cell>
          <cell r="D95" t="str">
            <v>箱</v>
          </cell>
          <cell r="E95">
            <v>3</v>
          </cell>
          <cell r="F95">
            <v>56800</v>
          </cell>
          <cell r="G95">
            <v>59640</v>
          </cell>
        </row>
        <row r="96">
          <cell r="A96" t="str">
            <v>00021219</v>
          </cell>
          <cell r="B96" t="str">
            <v>ネシ－ナ錠25ｍｇ</v>
          </cell>
          <cell r="C96" t="str">
            <v>武田(100/入）</v>
          </cell>
          <cell r="D96" t="str">
            <v>箱</v>
          </cell>
          <cell r="E96">
            <v>8</v>
          </cell>
          <cell r="F96">
            <v>19240</v>
          </cell>
          <cell r="G96">
            <v>20202</v>
          </cell>
        </row>
        <row r="97">
          <cell r="A97" t="str">
            <v>00021782</v>
          </cell>
          <cell r="B97" t="str">
            <v>メソトレキセ－ト点滴静注液200ｍｇ</v>
          </cell>
          <cell r="C97" t="str">
            <v>武田(10/入)</v>
          </cell>
          <cell r="D97" t="str">
            <v>箱</v>
          </cell>
          <cell r="E97">
            <v>57</v>
          </cell>
          <cell r="F97">
            <v>94450</v>
          </cell>
          <cell r="G97">
            <v>99172</v>
          </cell>
        </row>
        <row r="98">
          <cell r="A98" t="str">
            <v>00022021</v>
          </cell>
          <cell r="B98" t="str">
            <v>ロイコボリン注3ｍｇ</v>
          </cell>
          <cell r="C98" t="str">
            <v>武田(10/入)</v>
          </cell>
          <cell r="D98" t="str">
            <v>箱</v>
          </cell>
          <cell r="E98">
            <v>716</v>
          </cell>
          <cell r="F98">
            <v>4485</v>
          </cell>
          <cell r="G98">
            <v>4709</v>
          </cell>
        </row>
        <row r="99">
          <cell r="A99" t="str">
            <v>00022035</v>
          </cell>
          <cell r="B99" t="str">
            <v>ロゼレム錠8ｍｇ</v>
          </cell>
          <cell r="C99" t="str">
            <v>武田(100/入)</v>
          </cell>
          <cell r="D99" t="str">
            <v>箱</v>
          </cell>
          <cell r="E99">
            <v>3</v>
          </cell>
          <cell r="F99">
            <v>7640</v>
          </cell>
          <cell r="G99">
            <v>8022</v>
          </cell>
        </row>
        <row r="100">
          <cell r="A100" t="str">
            <v>00021264</v>
          </cell>
          <cell r="B100" t="str">
            <v>ハイボン錠20ｍｇ</v>
          </cell>
          <cell r="C100" t="str">
            <v>田辺製薬販売(1200/入)</v>
          </cell>
          <cell r="D100" t="str">
            <v>箱</v>
          </cell>
          <cell r="E100">
            <v>1</v>
          </cell>
          <cell r="F100">
            <v>6048</v>
          </cell>
          <cell r="G100">
            <v>6350</v>
          </cell>
        </row>
        <row r="101">
          <cell r="A101" t="str">
            <v>00020634</v>
          </cell>
          <cell r="B101" t="str">
            <v>献血ヴェノグロブリン－ＩＨ5％静注2.5ｇ/50ｍＬ</v>
          </cell>
          <cell r="C101" t="str">
            <v>田辺三菱</v>
          </cell>
          <cell r="D101" t="str">
            <v>Ｖ</v>
          </cell>
          <cell r="E101">
            <v>280</v>
          </cell>
          <cell r="F101">
            <v>23600</v>
          </cell>
          <cell r="G101">
            <v>24780</v>
          </cell>
        </row>
        <row r="102">
          <cell r="A102" t="str">
            <v>00021095</v>
          </cell>
          <cell r="B102" t="str">
            <v>デノシン点滴静注用500ｍｇ</v>
          </cell>
          <cell r="C102" t="str">
            <v>田辺三菱</v>
          </cell>
          <cell r="D102" t="str">
            <v>Ｖ</v>
          </cell>
          <cell r="E102">
            <v>236</v>
          </cell>
          <cell r="F102">
            <v>11280</v>
          </cell>
          <cell r="G102">
            <v>11844</v>
          </cell>
        </row>
        <row r="103">
          <cell r="A103" t="str">
            <v>00021101</v>
          </cell>
          <cell r="B103" t="str">
            <v>デパス錠0.5ｍｇ</v>
          </cell>
          <cell r="C103" t="str">
            <v>田辺三菱(バラ)(1000/入)</v>
          </cell>
          <cell r="D103" t="str">
            <v>箱</v>
          </cell>
          <cell r="E103">
            <v>8</v>
          </cell>
          <cell r="F103">
            <v>8340</v>
          </cell>
          <cell r="G103">
            <v>8757</v>
          </cell>
        </row>
        <row r="104">
          <cell r="A104" t="str">
            <v>00021102</v>
          </cell>
          <cell r="B104" t="str">
            <v>デパス錠0.5ｍｇ</v>
          </cell>
          <cell r="C104" t="str">
            <v>田辺三菱(500/入)</v>
          </cell>
          <cell r="D104" t="str">
            <v>箱</v>
          </cell>
          <cell r="E104">
            <v>34</v>
          </cell>
          <cell r="F104">
            <v>4170</v>
          </cell>
          <cell r="G104">
            <v>4378</v>
          </cell>
        </row>
        <row r="105">
          <cell r="A105" t="str">
            <v>00021304</v>
          </cell>
          <cell r="B105" t="str">
            <v>バリキサ錠450ｍｇ</v>
          </cell>
          <cell r="C105" t="str">
            <v>田辺三菱(バラ)(60/入)</v>
          </cell>
          <cell r="D105" t="str">
            <v>箱</v>
          </cell>
          <cell r="E105">
            <v>19</v>
          </cell>
          <cell r="F105">
            <v>163330</v>
          </cell>
          <cell r="G105">
            <v>171496</v>
          </cell>
        </row>
        <row r="106">
          <cell r="A106" t="str">
            <v>00025068</v>
          </cell>
          <cell r="B106" t="str">
            <v>レクサプロ錠10ｍｇ</v>
          </cell>
          <cell r="C106" t="str">
            <v>田辺三菱(140/入)</v>
          </cell>
          <cell r="D106" t="str">
            <v>箱</v>
          </cell>
          <cell r="E106">
            <v>1</v>
          </cell>
          <cell r="F106">
            <v>27720</v>
          </cell>
          <cell r="G106">
            <v>29106</v>
          </cell>
        </row>
        <row r="107">
          <cell r="A107" t="str">
            <v>00020018</v>
          </cell>
          <cell r="B107" t="str">
            <v>アクテムラ点滴静注用200ｍｇ</v>
          </cell>
          <cell r="C107" t="str">
            <v>中外</v>
          </cell>
          <cell r="D107" t="str">
            <v>Ｖ</v>
          </cell>
          <cell r="E107">
            <v>68</v>
          </cell>
          <cell r="F107">
            <v>41070</v>
          </cell>
          <cell r="G107">
            <v>43123</v>
          </cell>
        </row>
        <row r="108">
          <cell r="A108" t="str">
            <v>00020111</v>
          </cell>
          <cell r="B108" t="str">
            <v>アバスチン点滴静注用100ｍｇ／4ｍＬ</v>
          </cell>
          <cell r="C108" t="str">
            <v>中外</v>
          </cell>
          <cell r="D108" t="str">
            <v>Ｖ</v>
          </cell>
          <cell r="E108">
            <v>77</v>
          </cell>
          <cell r="F108">
            <v>42010</v>
          </cell>
          <cell r="G108">
            <v>44110</v>
          </cell>
        </row>
        <row r="109">
          <cell r="A109" t="str">
            <v>00020112</v>
          </cell>
          <cell r="B109" t="str">
            <v>アバスチン点滴静注用400ｍｇ／16ｍＬ</v>
          </cell>
          <cell r="C109" t="str">
            <v>中外</v>
          </cell>
          <cell r="D109" t="str">
            <v>Ｖ</v>
          </cell>
          <cell r="E109">
            <v>28</v>
          </cell>
          <cell r="F109">
            <v>160000</v>
          </cell>
          <cell r="G109">
            <v>168000</v>
          </cell>
        </row>
        <row r="110">
          <cell r="A110" t="str">
            <v>00020415</v>
          </cell>
          <cell r="B110" t="str">
            <v>オキサロ－ル注5μｇ</v>
          </cell>
          <cell r="C110" t="str">
            <v>中外(10/入)</v>
          </cell>
          <cell r="D110" t="str">
            <v>箱</v>
          </cell>
          <cell r="E110">
            <v>6</v>
          </cell>
          <cell r="F110">
            <v>15200</v>
          </cell>
          <cell r="G110">
            <v>15960</v>
          </cell>
        </row>
        <row r="111">
          <cell r="A111" t="str">
            <v>00020865</v>
          </cell>
          <cell r="B111" t="str">
            <v>セルセプトカプセル250</v>
          </cell>
          <cell r="C111" t="str">
            <v>中外(100/入)</v>
          </cell>
          <cell r="D111" t="str">
            <v>箱</v>
          </cell>
          <cell r="E111">
            <v>28</v>
          </cell>
          <cell r="F111">
            <v>30173</v>
          </cell>
          <cell r="G111">
            <v>31681</v>
          </cell>
        </row>
        <row r="112">
          <cell r="A112" t="str">
            <v>00025045</v>
          </cell>
          <cell r="B112" t="str">
            <v>タルセバ錠100ｍｇ</v>
          </cell>
          <cell r="C112" t="str">
            <v>中外（14/入）</v>
          </cell>
          <cell r="D112" t="str">
            <v>箱</v>
          </cell>
          <cell r="E112">
            <v>1</v>
          </cell>
          <cell r="F112">
            <v>91562</v>
          </cell>
          <cell r="G112">
            <v>96140</v>
          </cell>
        </row>
        <row r="113">
          <cell r="A113" t="str">
            <v>00025046</v>
          </cell>
          <cell r="B113" t="str">
            <v>タルセバ錠25ｍｇ</v>
          </cell>
          <cell r="C113" t="str">
            <v>中外（14/入）</v>
          </cell>
          <cell r="D113" t="str">
            <v>箱</v>
          </cell>
          <cell r="E113">
            <v>1</v>
          </cell>
          <cell r="F113">
            <v>24906</v>
          </cell>
          <cell r="G113">
            <v>26151</v>
          </cell>
        </row>
        <row r="114">
          <cell r="A114" t="str">
            <v>00021232</v>
          </cell>
          <cell r="B114" t="str">
            <v>ノイトロジン注250μｇ</v>
          </cell>
          <cell r="C114" t="str">
            <v>中外</v>
          </cell>
          <cell r="D114" t="str">
            <v>Ｖ</v>
          </cell>
          <cell r="E114">
            <v>264</v>
          </cell>
          <cell r="F114">
            <v>23860</v>
          </cell>
          <cell r="G114">
            <v>25053</v>
          </cell>
        </row>
        <row r="115">
          <cell r="A115" t="str">
            <v>00021278</v>
          </cell>
          <cell r="B115" t="str">
            <v>ハ－セプチン注射用150（添付希釈液なし）</v>
          </cell>
          <cell r="C115" t="str">
            <v>中外</v>
          </cell>
          <cell r="D115" t="str">
            <v>Ｖ</v>
          </cell>
          <cell r="E115">
            <v>5</v>
          </cell>
          <cell r="F115">
            <v>51802</v>
          </cell>
          <cell r="G115">
            <v>54392</v>
          </cell>
        </row>
        <row r="116">
          <cell r="A116" t="str">
            <v>00021279</v>
          </cell>
          <cell r="B116" t="str">
            <v>ハ－セプチン注射用60（添付希釈液なし）</v>
          </cell>
          <cell r="C116" t="str">
            <v>中外</v>
          </cell>
          <cell r="D116" t="str">
            <v>Ｖ</v>
          </cell>
          <cell r="E116">
            <v>1</v>
          </cell>
          <cell r="F116">
            <v>22192</v>
          </cell>
          <cell r="G116">
            <v>23301</v>
          </cell>
        </row>
        <row r="117">
          <cell r="A117" t="str">
            <v>00020636</v>
          </cell>
          <cell r="B117" t="str">
            <v>献血ベニロン－Ｉ静注用2500ｍｇ</v>
          </cell>
          <cell r="C117" t="str">
            <v>帝人</v>
          </cell>
          <cell r="D117" t="str">
            <v>Ｖ</v>
          </cell>
          <cell r="E117">
            <v>164</v>
          </cell>
          <cell r="F117">
            <v>22990</v>
          </cell>
          <cell r="G117">
            <v>24139</v>
          </cell>
        </row>
        <row r="118">
          <cell r="A118" t="str">
            <v>00020732</v>
          </cell>
          <cell r="B118" t="str">
            <v>歯科用キシロカインカ－トリッジ</v>
          </cell>
          <cell r="C118" t="str">
            <v>デンツプライ三金(50/入)</v>
          </cell>
          <cell r="D118" t="str">
            <v>箱</v>
          </cell>
          <cell r="E118">
            <v>30</v>
          </cell>
          <cell r="F118">
            <v>4080</v>
          </cell>
          <cell r="G118">
            <v>4284</v>
          </cell>
        </row>
        <row r="119">
          <cell r="A119" t="str">
            <v>00020733</v>
          </cell>
          <cell r="B119" t="str">
            <v>歯科用シタネスト－オクタプレシンカ－トリッジ</v>
          </cell>
          <cell r="C119" t="str">
            <v>デンツプライ三金1.8ｍＬ(50/入)</v>
          </cell>
          <cell r="D119" t="str">
            <v>箱</v>
          </cell>
          <cell r="E119">
            <v>1</v>
          </cell>
          <cell r="F119">
            <v>4054</v>
          </cell>
          <cell r="G119">
            <v>4256</v>
          </cell>
        </row>
        <row r="120">
          <cell r="A120" t="str">
            <v>00021440</v>
          </cell>
          <cell r="B120" t="str">
            <v>フエロン注射用300万</v>
          </cell>
          <cell r="C120" t="str">
            <v>東レ</v>
          </cell>
          <cell r="D120" t="str">
            <v>Ｖ</v>
          </cell>
          <cell r="E120">
            <v>128</v>
          </cell>
          <cell r="F120">
            <v>20640</v>
          </cell>
          <cell r="G120">
            <v>21672</v>
          </cell>
        </row>
        <row r="121">
          <cell r="A121" t="str">
            <v>00020850</v>
          </cell>
          <cell r="B121" t="str">
            <v>ゼフナ－トクリ－ム2％　10ｇ</v>
          </cell>
          <cell r="C121" t="str">
            <v>鳥居(10/入)</v>
          </cell>
          <cell r="D121" t="str">
            <v>箱</v>
          </cell>
          <cell r="E121">
            <v>3</v>
          </cell>
          <cell r="F121">
            <v>4560</v>
          </cell>
          <cell r="G121">
            <v>4788</v>
          </cell>
        </row>
        <row r="122">
          <cell r="A122" t="str">
            <v>00021684</v>
          </cell>
          <cell r="B122" t="str">
            <v>マグセント注100ｍＬ</v>
          </cell>
          <cell r="C122" t="str">
            <v>鳥居（5/入）</v>
          </cell>
          <cell r="D122" t="str">
            <v>箱</v>
          </cell>
          <cell r="E122">
            <v>345</v>
          </cell>
          <cell r="F122">
            <v>10070</v>
          </cell>
          <cell r="G122">
            <v>10573</v>
          </cell>
        </row>
        <row r="123">
          <cell r="A123" t="str">
            <v>00021828</v>
          </cell>
          <cell r="B123" t="str">
            <v>薬用炭.ＯＹ</v>
          </cell>
          <cell r="C123" t="str">
            <v>日医工(250/入)</v>
          </cell>
          <cell r="D123" t="str">
            <v>個</v>
          </cell>
          <cell r="E123">
            <v>10</v>
          </cell>
          <cell r="F123">
            <v>1873</v>
          </cell>
          <cell r="G123">
            <v>1966</v>
          </cell>
        </row>
        <row r="124">
          <cell r="A124" t="str">
            <v>00020254</v>
          </cell>
          <cell r="B124" t="str">
            <v>イムノブラダ－膀注用80ｍｇ</v>
          </cell>
          <cell r="C124" t="str">
            <v>日本ＢＣＧ</v>
          </cell>
          <cell r="D124" t="str">
            <v>Ａ</v>
          </cell>
          <cell r="E124">
            <v>140</v>
          </cell>
          <cell r="F124">
            <v>16840</v>
          </cell>
          <cell r="G124">
            <v>17682</v>
          </cell>
        </row>
        <row r="125">
          <cell r="A125" t="str">
            <v>00020731</v>
          </cell>
          <cell r="B125" t="str">
            <v>ジェムザ－ル注射用200ｍｇ</v>
          </cell>
          <cell r="C125" t="str">
            <v>日本イ－ライリリ－</v>
          </cell>
          <cell r="D125" t="str">
            <v>Ｖ</v>
          </cell>
          <cell r="E125">
            <v>436</v>
          </cell>
          <cell r="F125">
            <v>4102</v>
          </cell>
          <cell r="G125">
            <v>4307</v>
          </cell>
        </row>
        <row r="126">
          <cell r="A126" t="str">
            <v>00020523</v>
          </cell>
          <cell r="B126" t="str">
            <v>カルボプラチン点滴静注液 150ｍｇ「ＮＫ」</v>
          </cell>
          <cell r="C126" t="str">
            <v>日本化薬</v>
          </cell>
          <cell r="D126" t="str">
            <v>Ｖ</v>
          </cell>
          <cell r="E126">
            <v>182</v>
          </cell>
          <cell r="F126">
            <v>9750</v>
          </cell>
          <cell r="G126">
            <v>10237</v>
          </cell>
        </row>
        <row r="127">
          <cell r="A127" t="str">
            <v>00021275</v>
          </cell>
          <cell r="B127" t="str">
            <v>パクリタキセル注100ｍｇ/16.7ｍL「ＮＫ」</v>
          </cell>
          <cell r="C127" t="str">
            <v>日本化薬</v>
          </cell>
          <cell r="D127" t="str">
            <v>Ｖ</v>
          </cell>
          <cell r="E127">
            <v>146</v>
          </cell>
          <cell r="F127">
            <v>20370</v>
          </cell>
          <cell r="G127">
            <v>21388</v>
          </cell>
        </row>
        <row r="128">
          <cell r="A128" t="str">
            <v>00020734</v>
          </cell>
          <cell r="B128" t="str">
            <v>スキャンドネストカ－トリッジ3％　1.8ｍＬ</v>
          </cell>
          <cell r="C128" t="str">
            <v>日本歯科薬品KK(50/入)</v>
          </cell>
          <cell r="D128" t="str">
            <v>箱</v>
          </cell>
          <cell r="E128">
            <v>1</v>
          </cell>
          <cell r="F128">
            <v>3780</v>
          </cell>
          <cell r="G128">
            <v>3969</v>
          </cell>
        </row>
        <row r="129">
          <cell r="A129" t="str">
            <v>00020555</v>
          </cell>
          <cell r="B129" t="str">
            <v>キロサイドＮ注400ｍｇ</v>
          </cell>
          <cell r="C129" t="str">
            <v>日本新薬(10/入)</v>
          </cell>
          <cell r="D129" t="str">
            <v>箱</v>
          </cell>
          <cell r="E129">
            <v>64</v>
          </cell>
          <cell r="F129">
            <v>55640</v>
          </cell>
          <cell r="G129">
            <v>58422</v>
          </cell>
        </row>
        <row r="130">
          <cell r="A130" t="str">
            <v>00021183</v>
          </cell>
          <cell r="B130" t="str">
            <v>日赤ポリグロビンＮ5％静注2.5ｇ/50mL</v>
          </cell>
          <cell r="C130" t="str">
            <v>日本赤十字社</v>
          </cell>
          <cell r="D130" t="str">
            <v>Ｖ</v>
          </cell>
          <cell r="E130">
            <v>330</v>
          </cell>
          <cell r="F130">
            <v>20580</v>
          </cell>
          <cell r="G130">
            <v>21609</v>
          </cell>
        </row>
        <row r="131">
          <cell r="A131" t="str">
            <v>00021184</v>
          </cell>
          <cell r="B131" t="str">
            <v>日点アトロピン点眼液1％　5ｍＬ</v>
          </cell>
          <cell r="C131" t="str">
            <v>日本点眼(10/入)</v>
          </cell>
          <cell r="D131" t="str">
            <v>箱</v>
          </cell>
          <cell r="E131">
            <v>1</v>
          </cell>
          <cell r="F131">
            <v>911</v>
          </cell>
          <cell r="G131">
            <v>956</v>
          </cell>
        </row>
        <row r="132">
          <cell r="A132" t="str">
            <v>00020117</v>
          </cell>
          <cell r="B132" t="str">
            <v>アフィニト－ル錠5ｍｇ</v>
          </cell>
          <cell r="C132" t="str">
            <v>ノバルティスファ－マ（30T/入）</v>
          </cell>
          <cell r="D132" t="str">
            <v>箱</v>
          </cell>
          <cell r="E132">
            <v>3</v>
          </cell>
          <cell r="F132">
            <v>353100</v>
          </cell>
          <cell r="G132">
            <v>370755</v>
          </cell>
        </row>
        <row r="133">
          <cell r="A133" t="str">
            <v>00025038</v>
          </cell>
          <cell r="B133" t="str">
            <v>イクセロンパッチ4.5ｍｇ</v>
          </cell>
          <cell r="C133" t="str">
            <v>ノバルティスファ－マ（28/入）</v>
          </cell>
          <cell r="D133" t="str">
            <v>箱</v>
          </cell>
          <cell r="E133">
            <v>3</v>
          </cell>
          <cell r="F133">
            <v>8740</v>
          </cell>
          <cell r="G133">
            <v>9177</v>
          </cell>
        </row>
        <row r="134">
          <cell r="A134" t="str">
            <v>00025039</v>
          </cell>
          <cell r="B134" t="str">
            <v>イクセロンパッチ9ｍｇ</v>
          </cell>
          <cell r="C134" t="str">
            <v>ノバルティスファ－マ（28/入）</v>
          </cell>
          <cell r="D134" t="str">
            <v>箱</v>
          </cell>
          <cell r="E134">
            <v>3</v>
          </cell>
          <cell r="F134">
            <v>9840</v>
          </cell>
          <cell r="G134">
            <v>10332</v>
          </cell>
        </row>
        <row r="135">
          <cell r="A135" t="str">
            <v>00025040</v>
          </cell>
          <cell r="B135" t="str">
            <v>イクセロンパッチ13.5ｍｇ</v>
          </cell>
          <cell r="C135" t="str">
            <v>ノバルティスファ－マ（28/入）</v>
          </cell>
          <cell r="D135" t="str">
            <v>箱</v>
          </cell>
          <cell r="E135">
            <v>3</v>
          </cell>
          <cell r="F135">
            <v>10550</v>
          </cell>
          <cell r="G135">
            <v>11077</v>
          </cell>
        </row>
        <row r="136">
          <cell r="A136" t="str">
            <v>00025041</v>
          </cell>
          <cell r="B136" t="str">
            <v>イクセロンパッチ18ｍｇ</v>
          </cell>
          <cell r="C136" t="str">
            <v>ノバルティスファ－マ（28/入）</v>
          </cell>
          <cell r="D136" t="str">
            <v>箱</v>
          </cell>
          <cell r="E136">
            <v>3</v>
          </cell>
          <cell r="F136">
            <v>11080</v>
          </cell>
          <cell r="G136">
            <v>11634</v>
          </cell>
        </row>
        <row r="137">
          <cell r="A137" t="str">
            <v>00020317</v>
          </cell>
          <cell r="B137" t="str">
            <v>エクジェイド懸濁用錠125ｍｇ</v>
          </cell>
          <cell r="C137" t="str">
            <v>ノバルティスファ－マ(20/入)</v>
          </cell>
          <cell r="D137" t="str">
            <v>箱</v>
          </cell>
          <cell r="E137">
            <v>110</v>
          </cell>
          <cell r="F137">
            <v>21500</v>
          </cell>
          <cell r="G137">
            <v>22575</v>
          </cell>
        </row>
        <row r="138">
          <cell r="A138" t="str">
            <v>00020318</v>
          </cell>
          <cell r="B138" t="str">
            <v>エクジェイド懸濁用錠500ｍｇ</v>
          </cell>
          <cell r="C138" t="str">
            <v>ノバルティスファ－マ(20/入)</v>
          </cell>
          <cell r="D138" t="str">
            <v>箱</v>
          </cell>
          <cell r="E138">
            <v>80</v>
          </cell>
          <cell r="F138">
            <v>85600</v>
          </cell>
          <cell r="G138">
            <v>89880</v>
          </cell>
        </row>
        <row r="139">
          <cell r="A139" t="str">
            <v>00020591</v>
          </cell>
          <cell r="B139" t="str">
            <v>グリベック錠100ｍｇ</v>
          </cell>
          <cell r="C139" t="str">
            <v>ノバルティスファ－マ(120/入)</v>
          </cell>
          <cell r="D139" t="str">
            <v>箱</v>
          </cell>
          <cell r="E139">
            <v>12</v>
          </cell>
          <cell r="F139">
            <v>305800</v>
          </cell>
          <cell r="G139">
            <v>321090</v>
          </cell>
        </row>
        <row r="140">
          <cell r="A140" t="str">
            <v>00020607</v>
          </cell>
          <cell r="B140" t="str">
            <v>クロザリル錠100ｍｇ</v>
          </cell>
          <cell r="C140" t="str">
            <v>ノバルティスファ－マ(100/入)</v>
          </cell>
          <cell r="D140" t="str">
            <v>箱</v>
          </cell>
          <cell r="E140">
            <v>1</v>
          </cell>
          <cell r="F140">
            <v>27840</v>
          </cell>
          <cell r="G140">
            <v>29232</v>
          </cell>
        </row>
        <row r="141">
          <cell r="A141" t="str">
            <v>00020608</v>
          </cell>
          <cell r="B141" t="str">
            <v>クロザリル錠25ｍｇ</v>
          </cell>
          <cell r="C141" t="str">
            <v>ノバルティスファ－マ(100/入)</v>
          </cell>
          <cell r="D141" t="str">
            <v>箱</v>
          </cell>
          <cell r="E141">
            <v>5</v>
          </cell>
          <cell r="F141">
            <v>7900</v>
          </cell>
          <cell r="G141">
            <v>8295</v>
          </cell>
        </row>
        <row r="142">
          <cell r="A142" t="str">
            <v>00020655</v>
          </cell>
          <cell r="B142" t="str">
            <v>コムタン錠100ｍｇ</v>
          </cell>
          <cell r="C142" t="str">
            <v>ノバルティスファ－マ(100/入)</v>
          </cell>
          <cell r="D142" t="str">
            <v>箱</v>
          </cell>
          <cell r="E142">
            <v>1</v>
          </cell>
          <cell r="F142">
            <v>19620</v>
          </cell>
          <cell r="G142">
            <v>20601</v>
          </cell>
        </row>
        <row r="143">
          <cell r="A143" t="str">
            <v>00020713</v>
          </cell>
          <cell r="B143" t="str">
            <v>サンドスタチンＬＡＲ筋注用10ｍｇ</v>
          </cell>
          <cell r="C143" t="str">
            <v>ノバルティスファ－マ</v>
          </cell>
          <cell r="D143" t="str">
            <v>Ｖ</v>
          </cell>
          <cell r="E143">
            <v>12</v>
          </cell>
          <cell r="F143">
            <v>112100</v>
          </cell>
          <cell r="G143">
            <v>117705</v>
          </cell>
        </row>
        <row r="144">
          <cell r="A144" t="str">
            <v>00020714</v>
          </cell>
          <cell r="B144" t="str">
            <v>サンドスタチンＬＡＲ筋注用20ｍｇ</v>
          </cell>
          <cell r="C144" t="str">
            <v>ノバルティスファ－マ</v>
          </cell>
          <cell r="D144" t="str">
            <v>Ｖ</v>
          </cell>
          <cell r="E144">
            <v>25</v>
          </cell>
          <cell r="F144">
            <v>198920</v>
          </cell>
          <cell r="G144">
            <v>208866</v>
          </cell>
        </row>
        <row r="145">
          <cell r="A145" t="str">
            <v>00020715</v>
          </cell>
          <cell r="B145" t="str">
            <v>サンドスタチンＬＡＲ筋注用30ｍｇ</v>
          </cell>
          <cell r="C145" t="str">
            <v>ノバルティスファ－マ</v>
          </cell>
          <cell r="D145" t="str">
            <v>Ｖ</v>
          </cell>
          <cell r="E145">
            <v>15</v>
          </cell>
          <cell r="F145">
            <v>280050</v>
          </cell>
          <cell r="G145">
            <v>294052</v>
          </cell>
        </row>
        <row r="146">
          <cell r="A146" t="str">
            <v>00020767</v>
          </cell>
          <cell r="B146" t="str">
            <v>シムレクト静注用20ｍｇ</v>
          </cell>
          <cell r="C146" t="str">
            <v>ノバルティスファ－マ</v>
          </cell>
          <cell r="D146" t="str">
            <v>Ｖ</v>
          </cell>
          <cell r="E146">
            <v>1</v>
          </cell>
          <cell r="F146">
            <v>324200</v>
          </cell>
          <cell r="G146">
            <v>340410</v>
          </cell>
        </row>
        <row r="147">
          <cell r="A147" t="str">
            <v>00021355</v>
          </cell>
          <cell r="B147" t="str">
            <v>ビスダイン静注用15ｍｇ</v>
          </cell>
          <cell r="C147" t="str">
            <v>ノバルティスファ－マ</v>
          </cell>
          <cell r="D147" t="str">
            <v>Ｖ</v>
          </cell>
          <cell r="E147">
            <v>1</v>
          </cell>
          <cell r="F147">
            <v>169600</v>
          </cell>
          <cell r="G147">
            <v>178080</v>
          </cell>
        </row>
        <row r="148">
          <cell r="A148" t="str">
            <v>00021965</v>
          </cell>
          <cell r="B148" t="str">
            <v>ルセンティス硝子体内注射液2.3ｍｇ／0.23ｍＬ</v>
          </cell>
          <cell r="C148" t="str">
            <v>ノバルティスファ－マ</v>
          </cell>
          <cell r="D148" t="str">
            <v>Ｖ</v>
          </cell>
          <cell r="E148">
            <v>1</v>
          </cell>
          <cell r="F148">
            <v>163400</v>
          </cell>
          <cell r="G148">
            <v>171570</v>
          </cell>
        </row>
        <row r="149">
          <cell r="A149" t="str">
            <v>00021243</v>
          </cell>
          <cell r="B149" t="str">
            <v>ノボラピッド70ミックス注フレックスペン</v>
          </cell>
          <cell r="C149" t="str">
            <v>ノボ（2/入）</v>
          </cell>
          <cell r="D149" t="str">
            <v>箱</v>
          </cell>
          <cell r="E149">
            <v>5</v>
          </cell>
          <cell r="F149">
            <v>4240</v>
          </cell>
          <cell r="G149">
            <v>4452</v>
          </cell>
        </row>
        <row r="150">
          <cell r="A150" t="str">
            <v>00021244</v>
          </cell>
          <cell r="B150" t="str">
            <v>ノボラピッド注フレックスペン</v>
          </cell>
          <cell r="C150" t="str">
            <v>ノボ(2/入)</v>
          </cell>
          <cell r="D150" t="str">
            <v>箱</v>
          </cell>
          <cell r="E150">
            <v>336</v>
          </cell>
          <cell r="F150">
            <v>4240</v>
          </cell>
          <cell r="G150">
            <v>4452</v>
          </cell>
        </row>
        <row r="151">
          <cell r="A151" t="str">
            <v>00021349</v>
          </cell>
          <cell r="B151" t="str">
            <v>ビクト－ザ皮下注18ｍｇ</v>
          </cell>
          <cell r="C151" t="str">
            <v>ノボ（2/入）</v>
          </cell>
          <cell r="D151" t="str">
            <v>箱</v>
          </cell>
          <cell r="E151">
            <v>26</v>
          </cell>
          <cell r="F151">
            <v>18480</v>
          </cell>
          <cell r="G151">
            <v>19404</v>
          </cell>
        </row>
        <row r="152">
          <cell r="A152" t="str">
            <v>00022003</v>
          </cell>
          <cell r="B152" t="str">
            <v>レベミル注フレックスペン</v>
          </cell>
          <cell r="C152" t="str">
            <v>ノボ(2/入)</v>
          </cell>
          <cell r="D152" t="str">
            <v>箱</v>
          </cell>
          <cell r="E152">
            <v>151</v>
          </cell>
          <cell r="F152">
            <v>4680</v>
          </cell>
          <cell r="G152">
            <v>4914</v>
          </cell>
        </row>
        <row r="153">
          <cell r="A153" t="str">
            <v>00020218</v>
          </cell>
          <cell r="B153" t="str">
            <v>ＥＯＢ・プリモビスト注シリンジ　10ｍＬ　5本入</v>
          </cell>
          <cell r="C153" t="str">
            <v>バイエル(5/入)</v>
          </cell>
          <cell r="D153" t="str">
            <v>箱</v>
          </cell>
          <cell r="E153">
            <v>15</v>
          </cell>
          <cell r="F153">
            <v>94100</v>
          </cell>
          <cell r="G153">
            <v>98805</v>
          </cell>
        </row>
        <row r="154">
          <cell r="A154" t="str">
            <v>00020221</v>
          </cell>
          <cell r="B154" t="str">
            <v>イオパミロン注370シリンジ　100ｍＬ</v>
          </cell>
          <cell r="C154" t="str">
            <v>バイエル(5/入)</v>
          </cell>
          <cell r="D154" t="str">
            <v>箱</v>
          </cell>
          <cell r="E154">
            <v>110</v>
          </cell>
          <cell r="F154">
            <v>46865</v>
          </cell>
          <cell r="G154">
            <v>49208</v>
          </cell>
        </row>
        <row r="155">
          <cell r="A155" t="str">
            <v>00021587</v>
          </cell>
          <cell r="B155" t="str">
            <v>ベタフェロン皮下注用960万国際単位</v>
          </cell>
          <cell r="C155" t="str">
            <v>バイエル(5/入)</v>
          </cell>
          <cell r="D155" t="str">
            <v>箱</v>
          </cell>
          <cell r="E155">
            <v>1</v>
          </cell>
          <cell r="F155">
            <v>50900</v>
          </cell>
          <cell r="G155">
            <v>53445</v>
          </cell>
        </row>
        <row r="156">
          <cell r="A156" t="str">
            <v>00020125</v>
          </cell>
          <cell r="B156" t="str">
            <v>アボネックス筋注用シリンジ30μｇ</v>
          </cell>
          <cell r="C156" t="str">
            <v>バイオジェン・アイデック・ジャパン</v>
          </cell>
          <cell r="D156" t="str">
            <v>本</v>
          </cell>
          <cell r="E156">
            <v>1</v>
          </cell>
          <cell r="F156">
            <v>36300</v>
          </cell>
          <cell r="G156">
            <v>38115</v>
          </cell>
        </row>
        <row r="157">
          <cell r="A157" t="str">
            <v>00020534</v>
          </cell>
          <cell r="B157" t="str">
            <v>ガンマガ－ド静注用2.5ｇ</v>
          </cell>
          <cell r="C157" t="str">
            <v>バクスタ－</v>
          </cell>
          <cell r="D157" t="str">
            <v>Ｖ</v>
          </cell>
          <cell r="E157">
            <v>23</v>
          </cell>
          <cell r="F157">
            <v>12363</v>
          </cell>
          <cell r="G157">
            <v>12981</v>
          </cell>
        </row>
        <row r="158">
          <cell r="A158" t="str">
            <v>00025042</v>
          </cell>
          <cell r="B158" t="str">
            <v>ス－プレン吸入麻酔液</v>
          </cell>
          <cell r="C158" t="str">
            <v>バクスタ－（240mL×6/入）</v>
          </cell>
          <cell r="D158" t="str">
            <v>箱</v>
          </cell>
          <cell r="E158">
            <v>1</v>
          </cell>
          <cell r="F158">
            <v>58010</v>
          </cell>
          <cell r="G158">
            <v>60910</v>
          </cell>
        </row>
        <row r="159">
          <cell r="A159" t="str">
            <v>00020000</v>
          </cell>
          <cell r="B159" t="str">
            <v>Ａベンジン　500mL</v>
          </cell>
          <cell r="C159" t="str">
            <v>原</v>
          </cell>
          <cell r="D159" t="str">
            <v>本</v>
          </cell>
          <cell r="E159">
            <v>14</v>
          </cell>
          <cell r="F159">
            <v>250</v>
          </cell>
          <cell r="G159">
            <v>262</v>
          </cell>
        </row>
        <row r="160">
          <cell r="A160" t="str">
            <v>00025048</v>
          </cell>
          <cell r="B160" t="str">
            <v>ノルスパンテ－プ10ｍｇ</v>
          </cell>
          <cell r="C160" t="str">
            <v>久光(2/入)</v>
          </cell>
          <cell r="D160" t="str">
            <v>箱</v>
          </cell>
          <cell r="E160">
            <v>1</v>
          </cell>
          <cell r="F160">
            <v>4359</v>
          </cell>
          <cell r="G160">
            <v>4576</v>
          </cell>
        </row>
        <row r="161">
          <cell r="A161" t="str">
            <v>00025049</v>
          </cell>
          <cell r="B161" t="str">
            <v>ノルスパンテ－プ20ｍｇ</v>
          </cell>
          <cell r="C161" t="str">
            <v>久光(2/入)</v>
          </cell>
          <cell r="D161" t="str">
            <v>箱</v>
          </cell>
          <cell r="E161">
            <v>1</v>
          </cell>
          <cell r="F161">
            <v>6717</v>
          </cell>
          <cell r="G161">
            <v>7052</v>
          </cell>
        </row>
        <row r="162">
          <cell r="A162" t="str">
            <v>00025047</v>
          </cell>
          <cell r="B162" t="str">
            <v>ノルスパンテ－プ5ｍｇ</v>
          </cell>
          <cell r="C162" t="str">
            <v>久光(2/入)</v>
          </cell>
          <cell r="D162" t="str">
            <v>箱</v>
          </cell>
          <cell r="E162">
            <v>1</v>
          </cell>
          <cell r="F162">
            <v>2828</v>
          </cell>
          <cell r="G162">
            <v>2969</v>
          </cell>
        </row>
        <row r="163">
          <cell r="A163" t="str">
            <v>00020668</v>
          </cell>
          <cell r="B163" t="str">
            <v>ザイボックス錠600ｍｇ</v>
          </cell>
          <cell r="C163" t="str">
            <v>ファイザ－(10/入)</v>
          </cell>
          <cell r="D163" t="str">
            <v>箱</v>
          </cell>
          <cell r="E163">
            <v>21</v>
          </cell>
          <cell r="F163">
            <v>119657</v>
          </cell>
          <cell r="G163">
            <v>125639</v>
          </cell>
        </row>
        <row r="164">
          <cell r="A164" t="str">
            <v>00020754</v>
          </cell>
          <cell r="B164" t="str">
            <v>ジスロマック錠600ｍｇ</v>
          </cell>
          <cell r="C164" t="str">
            <v>ファイザ－(バラ)(30/入)</v>
          </cell>
          <cell r="D164" t="str">
            <v>箱</v>
          </cell>
          <cell r="E164">
            <v>5</v>
          </cell>
          <cell r="F164">
            <v>22968</v>
          </cell>
          <cell r="G164">
            <v>24116</v>
          </cell>
        </row>
        <row r="165">
          <cell r="A165" t="str">
            <v>00021422</v>
          </cell>
          <cell r="B165" t="str">
            <v>ブイフェンド200ｍｇ静注用</v>
          </cell>
          <cell r="C165" t="str">
            <v>ファイザ－(10/入)</v>
          </cell>
          <cell r="D165" t="str">
            <v>箱</v>
          </cell>
          <cell r="E165">
            <v>37</v>
          </cell>
          <cell r="F165">
            <v>107510</v>
          </cell>
          <cell r="G165">
            <v>112885</v>
          </cell>
        </row>
        <row r="166">
          <cell r="A166" t="str">
            <v>00021423</v>
          </cell>
          <cell r="B166" t="str">
            <v>ブイフェンド錠200ｍｇ</v>
          </cell>
          <cell r="C166" t="str">
            <v>ファイザ－(50/入)</v>
          </cell>
          <cell r="D166" t="str">
            <v>箱</v>
          </cell>
          <cell r="E166">
            <v>10</v>
          </cell>
          <cell r="F166">
            <v>157601</v>
          </cell>
          <cell r="G166">
            <v>165481</v>
          </cell>
        </row>
        <row r="167">
          <cell r="A167" t="str">
            <v>00021424</v>
          </cell>
          <cell r="B167" t="str">
            <v>ブイフェンド錠50ｍｇ</v>
          </cell>
          <cell r="C167" t="str">
            <v>ファイザ－(50/入)</v>
          </cell>
          <cell r="D167" t="str">
            <v>箱</v>
          </cell>
          <cell r="E167">
            <v>8</v>
          </cell>
          <cell r="F167">
            <v>51226</v>
          </cell>
          <cell r="G167">
            <v>53787</v>
          </cell>
        </row>
        <row r="168">
          <cell r="A168" t="str">
            <v>00021527</v>
          </cell>
          <cell r="B168" t="str">
            <v>プロジフ静注液100</v>
          </cell>
          <cell r="C168" t="str">
            <v>ファイザ－(10/入)</v>
          </cell>
          <cell r="D168" t="str">
            <v>箱</v>
          </cell>
          <cell r="E168">
            <v>15</v>
          </cell>
          <cell r="F168">
            <v>48608</v>
          </cell>
          <cell r="G168">
            <v>51038</v>
          </cell>
        </row>
        <row r="169">
          <cell r="A169" t="str">
            <v>00021528</v>
          </cell>
          <cell r="B169" t="str">
            <v>プロジフ静注液200</v>
          </cell>
          <cell r="C169" t="str">
            <v>ファイザ－(10/入)</v>
          </cell>
          <cell r="D169" t="str">
            <v>箱</v>
          </cell>
          <cell r="E169">
            <v>8</v>
          </cell>
          <cell r="F169">
            <v>90742</v>
          </cell>
          <cell r="G169">
            <v>95279</v>
          </cell>
        </row>
        <row r="170">
          <cell r="A170" t="str">
            <v>00021708</v>
          </cell>
          <cell r="B170" t="str">
            <v>ミグシス錠5ｍｇ</v>
          </cell>
          <cell r="C170" t="str">
            <v>ファイザ－(140/入)</v>
          </cell>
          <cell r="D170" t="str">
            <v>箱</v>
          </cell>
          <cell r="E170">
            <v>3</v>
          </cell>
          <cell r="F170">
            <v>4221</v>
          </cell>
          <cell r="G170">
            <v>4432</v>
          </cell>
        </row>
        <row r="171">
          <cell r="A171" t="str">
            <v>00021832</v>
          </cell>
          <cell r="B171" t="str">
            <v>ユナシン－Ｓ静注用1.5ｇ</v>
          </cell>
          <cell r="C171" t="str">
            <v>ファイザ－(10/入)</v>
          </cell>
          <cell r="D171" t="str">
            <v>箱</v>
          </cell>
          <cell r="E171">
            <v>392</v>
          </cell>
          <cell r="F171">
            <v>8167</v>
          </cell>
          <cell r="G171">
            <v>8575</v>
          </cell>
        </row>
        <row r="172">
          <cell r="A172" t="str">
            <v>00021995</v>
          </cell>
          <cell r="B172" t="str">
            <v>レバチオ錠20ｍｇ</v>
          </cell>
          <cell r="C172" t="str">
            <v>ファイザ－(90/入)</v>
          </cell>
          <cell r="D172" t="str">
            <v>箱</v>
          </cell>
          <cell r="E172">
            <v>1</v>
          </cell>
          <cell r="F172">
            <v>98400</v>
          </cell>
          <cell r="G172">
            <v>103320</v>
          </cell>
        </row>
        <row r="173">
          <cell r="A173" t="str">
            <v>00021896</v>
          </cell>
          <cell r="B173" t="str">
            <v>リゾビスト注　1.6ｍＬ</v>
          </cell>
          <cell r="C173" t="str">
            <v>富士フィルム</v>
          </cell>
          <cell r="D173" t="str">
            <v>Ｖ</v>
          </cell>
          <cell r="E173">
            <v>23</v>
          </cell>
          <cell r="F173">
            <v>17400</v>
          </cell>
          <cell r="G173">
            <v>18270</v>
          </cell>
        </row>
        <row r="174">
          <cell r="A174" t="str">
            <v>00021755</v>
          </cell>
          <cell r="B174" t="str">
            <v>無水エタノ－ル注「フソ－」　5ｍＬ</v>
          </cell>
          <cell r="C174" t="str">
            <v>扶桑(10/入)</v>
          </cell>
          <cell r="D174" t="str">
            <v>箱</v>
          </cell>
          <cell r="E174">
            <v>6</v>
          </cell>
          <cell r="F174">
            <v>9200</v>
          </cell>
          <cell r="G174">
            <v>9660</v>
          </cell>
        </row>
        <row r="175">
          <cell r="A175" t="str">
            <v>00021506</v>
          </cell>
          <cell r="B175" t="str">
            <v>プレセデックス静注液200μｇ「マルイシ」2ｍＬ</v>
          </cell>
          <cell r="C175" t="str">
            <v>丸石(5/入)</v>
          </cell>
          <cell r="D175" t="str">
            <v>箱</v>
          </cell>
          <cell r="E175">
            <v>122</v>
          </cell>
          <cell r="F175">
            <v>23730</v>
          </cell>
          <cell r="G175">
            <v>24916</v>
          </cell>
        </row>
        <row r="176">
          <cell r="A176" t="str">
            <v>00021740</v>
          </cell>
          <cell r="B176" t="str">
            <v>ミルクポン　3Ｌ</v>
          </cell>
          <cell r="C176" t="str">
            <v>丸石</v>
          </cell>
          <cell r="D176" t="str">
            <v>本</v>
          </cell>
          <cell r="E176">
            <v>184</v>
          </cell>
          <cell r="F176">
            <v>2250</v>
          </cell>
          <cell r="G176">
            <v>2362</v>
          </cell>
        </row>
        <row r="177">
          <cell r="A177" t="str">
            <v>00020416</v>
          </cell>
          <cell r="B177" t="str">
            <v>オキサロ－ル軟膏25μｇ／ｇ　10ｇ</v>
          </cell>
          <cell r="C177" t="str">
            <v>マルホ(10/入)</v>
          </cell>
          <cell r="D177" t="str">
            <v>箱</v>
          </cell>
          <cell r="E177">
            <v>12</v>
          </cell>
          <cell r="F177">
            <v>12800</v>
          </cell>
          <cell r="G177">
            <v>13440</v>
          </cell>
        </row>
        <row r="178">
          <cell r="A178" t="str">
            <v>00021416</v>
          </cell>
          <cell r="B178" t="str">
            <v>ファロム錠200ｍｇ</v>
          </cell>
          <cell r="C178" t="str">
            <v>マルホ(100/入)</v>
          </cell>
          <cell r="D178" t="str">
            <v>箱</v>
          </cell>
          <cell r="E178">
            <v>6</v>
          </cell>
          <cell r="F178">
            <v>6700</v>
          </cell>
          <cell r="G178">
            <v>7035</v>
          </cell>
        </row>
        <row r="179">
          <cell r="A179" t="str">
            <v>00021350</v>
          </cell>
          <cell r="B179" t="str">
            <v>ビクロックス点滴静注250ｍｇ</v>
          </cell>
          <cell r="C179" t="str">
            <v>Meiji Seika(5/入)</v>
          </cell>
          <cell r="D179" t="str">
            <v>箱</v>
          </cell>
          <cell r="E179">
            <v>200</v>
          </cell>
          <cell r="F179">
            <v>6970</v>
          </cell>
          <cell r="G179">
            <v>7318</v>
          </cell>
        </row>
        <row r="180">
          <cell r="A180" t="str">
            <v>00020813</v>
          </cell>
          <cell r="B180" t="str">
            <v>スプレキュアＭＰ皮下注用1.8</v>
          </cell>
          <cell r="C180" t="str">
            <v>持田</v>
          </cell>
          <cell r="D180" t="str">
            <v>本</v>
          </cell>
          <cell r="E180">
            <v>1</v>
          </cell>
          <cell r="F180">
            <v>9725</v>
          </cell>
          <cell r="G180">
            <v>10211</v>
          </cell>
        </row>
        <row r="181">
          <cell r="A181" t="str">
            <v>00021240</v>
          </cell>
          <cell r="B181" t="str">
            <v>ノボ・ヘパリン注5千単位／5ｍＬ</v>
          </cell>
          <cell r="C181" t="str">
            <v>持田(5/入)</v>
          </cell>
          <cell r="D181" t="str">
            <v>箱</v>
          </cell>
          <cell r="E181">
            <v>2264</v>
          </cell>
          <cell r="F181">
            <v>975</v>
          </cell>
          <cell r="G181">
            <v>1023</v>
          </cell>
        </row>
        <row r="182">
          <cell r="A182" t="str">
            <v>00022006</v>
          </cell>
          <cell r="B182" t="str">
            <v>レボホリナ－ト点滴静注用100ｍｇ「ヤクルト」</v>
          </cell>
          <cell r="C182" t="str">
            <v>ヤクルト(5/入)</v>
          </cell>
          <cell r="D182" t="str">
            <v>箱</v>
          </cell>
          <cell r="E182">
            <v>133</v>
          </cell>
          <cell r="F182">
            <v>23085</v>
          </cell>
          <cell r="G182">
            <v>24239</v>
          </cell>
        </row>
        <row r="183">
          <cell r="A183" t="str">
            <v>00020169</v>
          </cell>
          <cell r="B183" t="str">
            <v>アルチバ静注用2ｍｇ</v>
          </cell>
          <cell r="C183" t="str">
            <v>ヤンセンファ－マ(5/入)</v>
          </cell>
          <cell r="D183" t="str">
            <v>箱</v>
          </cell>
          <cell r="E183">
            <v>425</v>
          </cell>
          <cell r="F183">
            <v>11500</v>
          </cell>
          <cell r="G183">
            <v>12075</v>
          </cell>
        </row>
        <row r="184">
          <cell r="A184" t="str">
            <v>00020243</v>
          </cell>
          <cell r="B184" t="str">
            <v>イトリゾ－ル内用液1％</v>
          </cell>
          <cell r="C184" t="str">
            <v>ヤンセンファ－マ（140/入）</v>
          </cell>
          <cell r="D184" t="str">
            <v>本</v>
          </cell>
          <cell r="E184">
            <v>110</v>
          </cell>
          <cell r="F184">
            <v>13817</v>
          </cell>
          <cell r="G184">
            <v>14507</v>
          </cell>
        </row>
        <row r="185">
          <cell r="A185" t="str">
            <v>00021118</v>
          </cell>
          <cell r="B185" t="str">
            <v>ドキシル注20ｍｇ</v>
          </cell>
          <cell r="C185" t="str">
            <v>ヤンセンファ－マ</v>
          </cell>
          <cell r="D185" t="str">
            <v>Ｖ</v>
          </cell>
          <cell r="E185">
            <v>70</v>
          </cell>
          <cell r="F185">
            <v>89302</v>
          </cell>
          <cell r="G185">
            <v>93767</v>
          </cell>
        </row>
        <row r="186">
          <cell r="A186" t="str">
            <v>00025033</v>
          </cell>
          <cell r="B186" t="str">
            <v>トラムセット配合錠</v>
          </cell>
          <cell r="C186" t="str">
            <v>ヤンセンファ－マ（100/入）</v>
          </cell>
          <cell r="D186" t="str">
            <v>箱</v>
          </cell>
          <cell r="E186">
            <v>6</v>
          </cell>
          <cell r="F186">
            <v>6308</v>
          </cell>
          <cell r="G186">
            <v>6623</v>
          </cell>
        </row>
        <row r="187">
          <cell r="A187" t="str">
            <v>00021610</v>
          </cell>
          <cell r="B187" t="str">
            <v>ベルケイド注射用3ｍｇ</v>
          </cell>
          <cell r="C187" t="str">
            <v>ヤンセンファ－マ</v>
          </cell>
          <cell r="D187" t="str">
            <v>Ｖ</v>
          </cell>
          <cell r="E187">
            <v>26</v>
          </cell>
          <cell r="F187">
            <v>152563</v>
          </cell>
          <cell r="G187">
            <v>160191</v>
          </cell>
        </row>
        <row r="188">
          <cell r="A188" t="str">
            <v>00021881</v>
          </cell>
          <cell r="B188" t="str">
            <v>リスパダ－ルコンスタ筋注用25ｍｇ</v>
          </cell>
          <cell r="C188" t="str">
            <v>ヤンセンファ－マ</v>
          </cell>
          <cell r="D188" t="str">
            <v>Ｖ</v>
          </cell>
          <cell r="E188">
            <v>14</v>
          </cell>
          <cell r="F188">
            <v>21760</v>
          </cell>
          <cell r="G188">
            <v>22848</v>
          </cell>
        </row>
        <row r="189">
          <cell r="A189" t="str">
            <v>00020457</v>
          </cell>
          <cell r="B189" t="str">
            <v>オリブ油（滅菌済）25ｍＬ</v>
          </cell>
          <cell r="C189" t="str">
            <v>吉田</v>
          </cell>
          <cell r="D189" t="str">
            <v>本</v>
          </cell>
          <cell r="E189">
            <v>128</v>
          </cell>
          <cell r="F189">
            <v>280</v>
          </cell>
          <cell r="G189">
            <v>294</v>
          </cell>
        </row>
        <row r="190">
          <cell r="A190" t="str">
            <v>00021611</v>
          </cell>
          <cell r="B190" t="str">
            <v>ベルコム ロ－ション　1Ｌ</v>
          </cell>
          <cell r="C190" t="str">
            <v>吉田</v>
          </cell>
          <cell r="D190" t="str">
            <v>本</v>
          </cell>
          <cell r="E190">
            <v>609</v>
          </cell>
          <cell r="F190">
            <v>2080</v>
          </cell>
          <cell r="G190">
            <v>2184</v>
          </cell>
        </row>
        <row r="191">
          <cell r="A191" t="str">
            <v>00021789</v>
          </cell>
          <cell r="B191" t="str">
            <v>滅菌精製水「ヨシダ」　500ｍＬ</v>
          </cell>
          <cell r="C191" t="str">
            <v>吉田（ガラス容器）</v>
          </cell>
          <cell r="D191" t="str">
            <v>本</v>
          </cell>
          <cell r="E191">
            <v>1</v>
          </cell>
          <cell r="F191">
            <v>221</v>
          </cell>
          <cell r="G191">
            <v>232</v>
          </cell>
        </row>
        <row r="192">
          <cell r="A192" t="str">
            <v>00021849</v>
          </cell>
          <cell r="B192" t="str">
            <v>ヨウ素「コザカイ・Ｍ」　25ｇ</v>
          </cell>
          <cell r="C192" t="str">
            <v>吉田</v>
          </cell>
          <cell r="D192" t="str">
            <v>個</v>
          </cell>
          <cell r="E192">
            <v>1</v>
          </cell>
          <cell r="F192">
            <v>427</v>
          </cell>
          <cell r="G192">
            <v>448</v>
          </cell>
        </row>
        <row r="193">
          <cell r="A193" t="str">
            <v>00020052</v>
          </cell>
          <cell r="B193" t="str">
            <v>アセトン（一級）500ｇ</v>
          </cell>
          <cell r="C193" t="str">
            <v>和光純薬</v>
          </cell>
          <cell r="D193" t="str">
            <v>本</v>
          </cell>
          <cell r="E193">
            <v>5</v>
          </cell>
          <cell r="F193">
            <v>670</v>
          </cell>
          <cell r="G193">
            <v>703</v>
          </cell>
        </row>
        <row r="194">
          <cell r="A194" t="str">
            <v>00022128</v>
          </cell>
          <cell r="B194" t="str">
            <v>インテグランシート0.2g</v>
          </cell>
          <cell r="C194" t="str">
            <v>日本臓器（5/入）</v>
          </cell>
          <cell r="D194" t="str">
            <v>箱</v>
          </cell>
          <cell r="E194">
            <v>20</v>
          </cell>
          <cell r="F194">
            <v>12210</v>
          </cell>
          <cell r="G194">
            <v>12820</v>
          </cell>
        </row>
      </sheetData>
      <sheetData sheetId="12">
        <row r="2">
          <cell r="A2" t="str">
            <v>01A</v>
          </cell>
          <cell r="B2" t="str">
            <v>防衛本省共通費</v>
          </cell>
          <cell r="C2" t="str">
            <v>庁費</v>
          </cell>
          <cell r="D2" t="str">
            <v>備品費</v>
          </cell>
        </row>
        <row r="3">
          <cell r="A3" t="str">
            <v>02A</v>
          </cell>
          <cell r="B3" t="str">
            <v>防衛本省共通費</v>
          </cell>
          <cell r="C3" t="str">
            <v>庁費</v>
          </cell>
          <cell r="D3" t="str">
            <v>消耗品</v>
          </cell>
        </row>
        <row r="4">
          <cell r="A4" t="str">
            <v>03A</v>
          </cell>
          <cell r="B4" t="str">
            <v>防衛本省共通費</v>
          </cell>
          <cell r="C4" t="str">
            <v>庁費</v>
          </cell>
          <cell r="D4" t="str">
            <v>印刷製本費</v>
          </cell>
        </row>
        <row r="5">
          <cell r="A5" t="str">
            <v>03B</v>
          </cell>
          <cell r="B5" t="str">
            <v>防衛本省共通費</v>
          </cell>
          <cell r="C5" t="str">
            <v>庁費</v>
          </cell>
          <cell r="D5" t="str">
            <v>印刷製本費</v>
          </cell>
        </row>
        <row r="6">
          <cell r="A6" t="str">
            <v>04A</v>
          </cell>
          <cell r="B6" t="str">
            <v>防衛本省共通費</v>
          </cell>
          <cell r="C6" t="str">
            <v>庁費</v>
          </cell>
          <cell r="D6" t="str">
            <v>通信運搬費</v>
          </cell>
        </row>
        <row r="7">
          <cell r="A7" t="str">
            <v>05A</v>
          </cell>
          <cell r="B7" t="str">
            <v>防衛本省共通費</v>
          </cell>
          <cell r="C7" t="str">
            <v>庁費</v>
          </cell>
          <cell r="D7" t="str">
            <v>光熱水料</v>
          </cell>
        </row>
        <row r="8">
          <cell r="A8" t="str">
            <v>05B</v>
          </cell>
          <cell r="B8" t="str">
            <v>防衛本省共通費</v>
          </cell>
          <cell r="C8" t="str">
            <v>庁費</v>
          </cell>
          <cell r="D8" t="str">
            <v>光熱水料</v>
          </cell>
        </row>
        <row r="9">
          <cell r="A9" t="str">
            <v>05C</v>
          </cell>
          <cell r="B9" t="str">
            <v>防衛本省共通費</v>
          </cell>
          <cell r="C9" t="str">
            <v>庁費</v>
          </cell>
          <cell r="D9" t="str">
            <v>光熱水料</v>
          </cell>
        </row>
        <row r="10">
          <cell r="A10" t="str">
            <v>05D</v>
          </cell>
          <cell r="B10" t="str">
            <v>防衛本省共通費</v>
          </cell>
          <cell r="C10" t="str">
            <v>庁費</v>
          </cell>
          <cell r="D10" t="str">
            <v>光熱水料</v>
          </cell>
        </row>
        <row r="11">
          <cell r="A11" t="str">
            <v>06A</v>
          </cell>
          <cell r="B11" t="str">
            <v>防衛本省共通費</v>
          </cell>
          <cell r="C11" t="str">
            <v>庁費</v>
          </cell>
          <cell r="D11" t="str">
            <v>借料及び損料</v>
          </cell>
        </row>
        <row r="12">
          <cell r="A12" t="str">
            <v>06B</v>
          </cell>
          <cell r="B12" t="str">
            <v>防衛本省共通費</v>
          </cell>
          <cell r="C12" t="str">
            <v>庁費</v>
          </cell>
          <cell r="D12" t="str">
            <v>借料及び損料</v>
          </cell>
        </row>
        <row r="13">
          <cell r="A13" t="str">
            <v>07A</v>
          </cell>
          <cell r="B13" t="str">
            <v>防衛本省共通費</v>
          </cell>
          <cell r="C13" t="str">
            <v>庁費</v>
          </cell>
          <cell r="D13" t="str">
            <v>会議費</v>
          </cell>
        </row>
        <row r="14">
          <cell r="A14" t="str">
            <v>07B</v>
          </cell>
          <cell r="B14" t="str">
            <v>防衛本省共通費</v>
          </cell>
          <cell r="C14" t="str">
            <v>庁費</v>
          </cell>
          <cell r="D14" t="str">
            <v>会議費</v>
          </cell>
        </row>
        <row r="15">
          <cell r="A15" t="str">
            <v>08A</v>
          </cell>
          <cell r="B15" t="str">
            <v>防衛本省共通費</v>
          </cell>
          <cell r="C15" t="str">
            <v>庁費</v>
          </cell>
          <cell r="D15" t="str">
            <v>賃金</v>
          </cell>
        </row>
        <row r="16">
          <cell r="A16" t="str">
            <v>09A</v>
          </cell>
          <cell r="B16" t="str">
            <v>防衛本省共通費</v>
          </cell>
          <cell r="C16" t="str">
            <v>庁費</v>
          </cell>
          <cell r="D16" t="str">
            <v>保険料</v>
          </cell>
        </row>
        <row r="17">
          <cell r="A17" t="str">
            <v>10A</v>
          </cell>
          <cell r="B17" t="str">
            <v>防衛本省共通費</v>
          </cell>
          <cell r="C17" t="str">
            <v>庁費</v>
          </cell>
          <cell r="D17" t="str">
            <v>自動車交換差金</v>
          </cell>
        </row>
        <row r="18">
          <cell r="A18" t="str">
            <v>11A</v>
          </cell>
          <cell r="B18" t="str">
            <v>防衛本省共通費</v>
          </cell>
          <cell r="C18" t="str">
            <v>庁費</v>
          </cell>
          <cell r="D18" t="str">
            <v>雑役務費</v>
          </cell>
        </row>
        <row r="19">
          <cell r="A19" t="str">
            <v>12A</v>
          </cell>
          <cell r="B19" t="str">
            <v>防衛本省共通費</v>
          </cell>
          <cell r="C19" t="str">
            <v>庁費</v>
          </cell>
          <cell r="D19" t="str">
            <v>自動車維持費</v>
          </cell>
        </row>
        <row r="20">
          <cell r="A20" t="str">
            <v>13A</v>
          </cell>
          <cell r="B20" t="str">
            <v>防衛本省共通費</v>
          </cell>
          <cell r="C20" t="str">
            <v>庁費</v>
          </cell>
          <cell r="D20" t="str">
            <v>職員厚生経費</v>
          </cell>
        </row>
        <row r="21">
          <cell r="A21" t="str">
            <v>14A</v>
          </cell>
          <cell r="B21" t="str">
            <v>防衛本省共通費</v>
          </cell>
          <cell r="C21" t="str">
            <v>庁費</v>
          </cell>
          <cell r="D21" t="str">
            <v>広報庁費</v>
          </cell>
        </row>
        <row r="22">
          <cell r="A22" t="str">
            <v>14B</v>
          </cell>
          <cell r="B22" t="str">
            <v>防衛本省共通費</v>
          </cell>
          <cell r="C22" t="str">
            <v>庁費</v>
          </cell>
          <cell r="D22" t="str">
            <v>広報庁費</v>
          </cell>
        </row>
        <row r="23">
          <cell r="A23" t="str">
            <v>14C</v>
          </cell>
          <cell r="B23" t="str">
            <v>防衛本省共通費</v>
          </cell>
          <cell r="C23" t="str">
            <v>庁費</v>
          </cell>
          <cell r="D23" t="str">
            <v>広報庁費</v>
          </cell>
        </row>
        <row r="24">
          <cell r="A24" t="str">
            <v>14D</v>
          </cell>
          <cell r="B24" t="str">
            <v>防衛本省共通費</v>
          </cell>
          <cell r="C24" t="str">
            <v>庁費</v>
          </cell>
          <cell r="D24" t="str">
            <v>広報庁費</v>
          </cell>
        </row>
        <row r="25">
          <cell r="A25" t="str">
            <v>14E</v>
          </cell>
          <cell r="B25" t="str">
            <v>防衛本省共通費</v>
          </cell>
          <cell r="C25" t="str">
            <v>庁費</v>
          </cell>
          <cell r="D25" t="str">
            <v>広報庁費</v>
          </cell>
        </row>
        <row r="26">
          <cell r="A26" t="str">
            <v>14F</v>
          </cell>
          <cell r="B26" t="str">
            <v>防衛本省共通費</v>
          </cell>
          <cell r="C26" t="str">
            <v>庁費</v>
          </cell>
          <cell r="D26" t="str">
            <v>広報庁費</v>
          </cell>
        </row>
        <row r="27">
          <cell r="A27" t="str">
            <v>30A</v>
          </cell>
          <cell r="B27" t="str">
            <v>防衛本省共通費</v>
          </cell>
          <cell r="C27" t="str">
            <v>営舎費</v>
          </cell>
          <cell r="D27" t="str">
            <v>営舎用備品費</v>
          </cell>
        </row>
        <row r="28">
          <cell r="A28" t="str">
            <v>31A</v>
          </cell>
          <cell r="B28" t="str">
            <v>防衛本省共通費</v>
          </cell>
          <cell r="C28" t="str">
            <v>営舎費</v>
          </cell>
          <cell r="D28" t="str">
            <v>営舎用維持費</v>
          </cell>
        </row>
        <row r="29">
          <cell r="A29" t="str">
            <v>31B</v>
          </cell>
          <cell r="B29" t="str">
            <v>防衛本省共通費</v>
          </cell>
          <cell r="C29" t="str">
            <v>営舎費</v>
          </cell>
          <cell r="D29" t="str">
            <v>営舎用維持費</v>
          </cell>
        </row>
        <row r="30">
          <cell r="A30" t="str">
            <v>32A</v>
          </cell>
          <cell r="B30" t="str">
            <v>防衛本省共通費</v>
          </cell>
          <cell r="C30" t="str">
            <v>営舎費</v>
          </cell>
          <cell r="D30" t="str">
            <v>環境衛生費</v>
          </cell>
        </row>
        <row r="31">
          <cell r="A31" t="str">
            <v>32B</v>
          </cell>
          <cell r="B31" t="str">
            <v>防衛本省共通費</v>
          </cell>
          <cell r="C31" t="str">
            <v>営舎費</v>
          </cell>
          <cell r="D31" t="str">
            <v>環境衛生費</v>
          </cell>
        </row>
        <row r="32">
          <cell r="A32" t="str">
            <v>33A</v>
          </cell>
          <cell r="B32" t="str">
            <v>防衛本省共通費</v>
          </cell>
          <cell r="C32" t="str">
            <v>営舎費</v>
          </cell>
          <cell r="D32" t="str">
            <v>保健管理費</v>
          </cell>
        </row>
        <row r="33">
          <cell r="A33" t="str">
            <v>33B</v>
          </cell>
          <cell r="B33" t="str">
            <v>防衛本省共通費</v>
          </cell>
          <cell r="C33" t="str">
            <v>営舎費</v>
          </cell>
          <cell r="D33" t="str">
            <v>保健管理費</v>
          </cell>
        </row>
        <row r="34">
          <cell r="A34" t="str">
            <v>34A</v>
          </cell>
          <cell r="B34" t="str">
            <v>防衛本省共通費</v>
          </cell>
          <cell r="C34" t="str">
            <v>営舎費</v>
          </cell>
          <cell r="D34" t="str">
            <v>燃料費</v>
          </cell>
        </row>
        <row r="35">
          <cell r="A35" t="str">
            <v>34B</v>
          </cell>
          <cell r="B35" t="str">
            <v>防衛本省共通費</v>
          </cell>
          <cell r="C35" t="str">
            <v>営舎費</v>
          </cell>
          <cell r="D35" t="str">
            <v>燃料費</v>
          </cell>
        </row>
        <row r="36">
          <cell r="A36" t="str">
            <v>34C</v>
          </cell>
          <cell r="B36" t="str">
            <v>防衛本省共通費</v>
          </cell>
          <cell r="C36" t="str">
            <v>営舎費</v>
          </cell>
          <cell r="D36" t="str">
            <v>燃料費</v>
          </cell>
        </row>
        <row r="37">
          <cell r="A37" t="str">
            <v>35A</v>
          </cell>
          <cell r="B37" t="str">
            <v>防衛本省共通費</v>
          </cell>
          <cell r="C37" t="str">
            <v>営舎費</v>
          </cell>
          <cell r="D37" t="str">
            <v>光熱水料</v>
          </cell>
        </row>
        <row r="38">
          <cell r="A38" t="str">
            <v>35B</v>
          </cell>
          <cell r="B38" t="str">
            <v>防衛本省共通費</v>
          </cell>
          <cell r="C38" t="str">
            <v>営舎費</v>
          </cell>
          <cell r="D38" t="str">
            <v>光熱水料</v>
          </cell>
        </row>
        <row r="39">
          <cell r="A39" t="str">
            <v>35C</v>
          </cell>
          <cell r="B39" t="str">
            <v>防衛本省共通費</v>
          </cell>
          <cell r="C39" t="str">
            <v>営舎費</v>
          </cell>
          <cell r="D39" t="str">
            <v>光熱水料</v>
          </cell>
        </row>
        <row r="40">
          <cell r="A40" t="str">
            <v>35D</v>
          </cell>
          <cell r="B40" t="str">
            <v>防衛本省共通費</v>
          </cell>
          <cell r="C40" t="str">
            <v>営舎費</v>
          </cell>
          <cell r="D40" t="str">
            <v>光熱水料</v>
          </cell>
        </row>
        <row r="41">
          <cell r="A41" t="str">
            <v>36A</v>
          </cell>
          <cell r="B41" t="str">
            <v>防衛本省共通費</v>
          </cell>
          <cell r="C41" t="str">
            <v>営舎費</v>
          </cell>
          <cell r="D41" t="str">
            <v>汚染負荷量賦課金</v>
          </cell>
        </row>
        <row r="42">
          <cell r="A42" t="str">
            <v>40A</v>
          </cell>
          <cell r="B42" t="str">
            <v>防衛本省共通費</v>
          </cell>
          <cell r="C42" t="str">
            <v>被服費</v>
          </cell>
          <cell r="D42" t="str">
            <v>被服購入費</v>
          </cell>
        </row>
        <row r="43">
          <cell r="A43" t="str">
            <v>41A</v>
          </cell>
          <cell r="B43" t="str">
            <v>防衛本省共通費</v>
          </cell>
          <cell r="C43" t="str">
            <v>被服費</v>
          </cell>
          <cell r="D43" t="str">
            <v>個人装具費</v>
          </cell>
        </row>
        <row r="44">
          <cell r="A44" t="str">
            <v>42A</v>
          </cell>
          <cell r="B44" t="str">
            <v>防衛本省共通費</v>
          </cell>
          <cell r="C44" t="str">
            <v>被服費</v>
          </cell>
          <cell r="D44" t="str">
            <v>被服維持費</v>
          </cell>
        </row>
        <row r="45">
          <cell r="A45" t="str">
            <v>50A</v>
          </cell>
          <cell r="B45" t="str">
            <v>防衛本省共通費</v>
          </cell>
          <cell r="C45" t="str">
            <v>糧食費</v>
          </cell>
          <cell r="D45" t="str">
            <v>一般糧食費</v>
          </cell>
        </row>
        <row r="46">
          <cell r="A46" t="str">
            <v>51A</v>
          </cell>
          <cell r="B46" t="str">
            <v>防衛本省共通費</v>
          </cell>
          <cell r="C46" t="str">
            <v>糧食費</v>
          </cell>
          <cell r="D46" t="str">
            <v>加給食費</v>
          </cell>
        </row>
        <row r="47">
          <cell r="A47" t="str">
            <v>52A</v>
          </cell>
          <cell r="B47" t="str">
            <v>防衛本省共通費</v>
          </cell>
          <cell r="C47" t="str">
            <v>糧食費</v>
          </cell>
          <cell r="D47" t="str">
            <v>患者食費</v>
          </cell>
        </row>
        <row r="48">
          <cell r="A48" t="str">
            <v>60A</v>
          </cell>
          <cell r="B48" t="str">
            <v>人材確保育成費</v>
          </cell>
          <cell r="C48" t="str">
            <v>医療費</v>
          </cell>
          <cell r="D48" t="str">
            <v>医療関係備品費</v>
          </cell>
        </row>
        <row r="49">
          <cell r="A49" t="str">
            <v>61A</v>
          </cell>
          <cell r="B49" t="str">
            <v>人材確保育成費</v>
          </cell>
          <cell r="C49" t="str">
            <v>医療費</v>
          </cell>
          <cell r="D49" t="str">
            <v>医療施行費</v>
          </cell>
        </row>
        <row r="50">
          <cell r="A50" t="str">
            <v>61B</v>
          </cell>
          <cell r="B50" t="str">
            <v>人材確保育成費</v>
          </cell>
          <cell r="C50" t="str">
            <v>医療費</v>
          </cell>
          <cell r="D50" t="str">
            <v>医療施行費</v>
          </cell>
        </row>
        <row r="51">
          <cell r="A51" t="str">
            <v>61C</v>
          </cell>
          <cell r="B51" t="str">
            <v>人材確保育成費</v>
          </cell>
          <cell r="C51" t="str">
            <v>医療費</v>
          </cell>
          <cell r="D51" t="str">
            <v>医療施行費</v>
          </cell>
        </row>
        <row r="52">
          <cell r="A52" t="str">
            <v>62A</v>
          </cell>
          <cell r="B52" t="str">
            <v>人材確保育成費</v>
          </cell>
          <cell r="C52" t="str">
            <v>医療費</v>
          </cell>
          <cell r="D52" t="str">
            <v>医療器材修理費</v>
          </cell>
        </row>
        <row r="53">
          <cell r="A53" t="str">
            <v>62B</v>
          </cell>
          <cell r="B53" t="str">
            <v>人材確保育成費</v>
          </cell>
          <cell r="C53" t="str">
            <v>医療費</v>
          </cell>
          <cell r="D53" t="str">
            <v>医療器材修理費</v>
          </cell>
        </row>
        <row r="54">
          <cell r="A54" t="str">
            <v>63A</v>
          </cell>
          <cell r="B54" t="str">
            <v>人材確保育成費</v>
          </cell>
          <cell r="C54" t="str">
            <v>医療費</v>
          </cell>
          <cell r="D54" t="str">
            <v>賃金</v>
          </cell>
        </row>
        <row r="55">
          <cell r="A55" t="str">
            <v>70A</v>
          </cell>
          <cell r="B55" t="str">
            <v>人材確保育成費</v>
          </cell>
          <cell r="C55" t="str">
            <v>教育訓練費</v>
          </cell>
          <cell r="D55" t="str">
            <v>教育訓練用備品</v>
          </cell>
        </row>
        <row r="56">
          <cell r="A56" t="str">
            <v>71A</v>
          </cell>
          <cell r="B56" t="str">
            <v>人材確保育成費</v>
          </cell>
          <cell r="C56" t="str">
            <v>教育訓練費</v>
          </cell>
          <cell r="D56" t="str">
            <v>教育訓練演習費</v>
          </cell>
        </row>
        <row r="57">
          <cell r="A57" t="str">
            <v>71B</v>
          </cell>
          <cell r="B57" t="str">
            <v>人材確保育成費</v>
          </cell>
          <cell r="C57" t="str">
            <v>教育訓練費</v>
          </cell>
          <cell r="D57" t="str">
            <v>教育訓練演習費</v>
          </cell>
        </row>
        <row r="58">
          <cell r="A58" t="str">
            <v>71C</v>
          </cell>
          <cell r="B58" t="str">
            <v>人材確保育成費</v>
          </cell>
          <cell r="C58" t="str">
            <v>教育訓練費</v>
          </cell>
          <cell r="D58" t="str">
            <v>教育訓練演習費</v>
          </cell>
        </row>
        <row r="59">
          <cell r="A59" t="str">
            <v>71D</v>
          </cell>
          <cell r="B59" t="str">
            <v>人材確保育成費</v>
          </cell>
          <cell r="C59" t="str">
            <v>教育訓練費</v>
          </cell>
          <cell r="D59" t="str">
            <v>教育訓練演習費</v>
          </cell>
        </row>
        <row r="60">
          <cell r="A60" t="str">
            <v>71E</v>
          </cell>
          <cell r="B60" t="str">
            <v>人材確保育成費</v>
          </cell>
          <cell r="C60" t="str">
            <v>教育訓練費</v>
          </cell>
          <cell r="D60" t="str">
            <v>教育訓練演習費</v>
          </cell>
        </row>
        <row r="61">
          <cell r="A61" t="str">
            <v>71F</v>
          </cell>
          <cell r="B61" t="str">
            <v>人材確保育成費</v>
          </cell>
          <cell r="C61" t="str">
            <v>教育訓練費</v>
          </cell>
          <cell r="D61" t="str">
            <v>教育訓練演習費</v>
          </cell>
        </row>
        <row r="62">
          <cell r="A62" t="str">
            <v>72A</v>
          </cell>
          <cell r="B62" t="str">
            <v>人材確保育成費</v>
          </cell>
          <cell r="C62" t="str">
            <v>教育訓練費</v>
          </cell>
          <cell r="D62" t="str">
            <v>備品修理費</v>
          </cell>
        </row>
        <row r="63">
          <cell r="A63" t="str">
            <v>72A</v>
          </cell>
          <cell r="B63" t="str">
            <v>人材確保育成費</v>
          </cell>
          <cell r="C63" t="str">
            <v>教育訓練費</v>
          </cell>
          <cell r="D63" t="str">
            <v>備品修理費</v>
          </cell>
        </row>
        <row r="64">
          <cell r="A64" t="str">
            <v>80A</v>
          </cell>
          <cell r="B64" t="str">
            <v>防衛本省共通費</v>
          </cell>
          <cell r="C64" t="str">
            <v>情報処理業務庁費</v>
          </cell>
          <cell r="D64" t="str">
            <v>情報処理業務庁費</v>
          </cell>
        </row>
        <row r="65">
          <cell r="A65" t="str">
            <v>80B</v>
          </cell>
          <cell r="B65" t="str">
            <v>防衛本省共通費</v>
          </cell>
          <cell r="C65" t="str">
            <v>情報処理業務庁費</v>
          </cell>
          <cell r="D65" t="str">
            <v>情報処理業務庁費</v>
          </cell>
        </row>
        <row r="66">
          <cell r="A66" t="str">
            <v>80C</v>
          </cell>
          <cell r="B66" t="str">
            <v>防衛本省共通費</v>
          </cell>
          <cell r="C66" t="str">
            <v>情報処理業務庁費</v>
          </cell>
          <cell r="D66" t="str">
            <v>情報処理業務庁費</v>
          </cell>
        </row>
        <row r="67">
          <cell r="A67" t="str">
            <v>80D</v>
          </cell>
          <cell r="B67" t="str">
            <v>防衛本省共通費</v>
          </cell>
          <cell r="C67" t="str">
            <v>情報処理業務庁費</v>
          </cell>
          <cell r="D67" t="str">
            <v>情報処理業務庁費</v>
          </cell>
        </row>
        <row r="68">
          <cell r="A68" t="str">
            <v>80E</v>
          </cell>
          <cell r="B68" t="str">
            <v>防衛本省共通費</v>
          </cell>
          <cell r="C68" t="str">
            <v>情報処理業務庁費</v>
          </cell>
          <cell r="D68" t="str">
            <v>情報処理業務庁費</v>
          </cell>
        </row>
        <row r="69">
          <cell r="A69" t="str">
            <v>81A</v>
          </cell>
          <cell r="B69" t="str">
            <v>防衛本省共通費</v>
          </cell>
          <cell r="C69" t="str">
            <v>通信専用料</v>
          </cell>
          <cell r="D69" t="str">
            <v>通信専用料</v>
          </cell>
        </row>
        <row r="70">
          <cell r="A70" t="str">
            <v>82A</v>
          </cell>
          <cell r="B70" t="str">
            <v>防衛本省共通費</v>
          </cell>
          <cell r="C70" t="str">
            <v>油購入費</v>
          </cell>
          <cell r="D70" t="str">
            <v>雑油購入費</v>
          </cell>
        </row>
        <row r="71">
          <cell r="A71" t="str">
            <v>82B</v>
          </cell>
          <cell r="B71" t="str">
            <v>防衛本省共通費</v>
          </cell>
          <cell r="C71" t="str">
            <v>油購入費</v>
          </cell>
          <cell r="D71" t="str">
            <v>雑油購入費</v>
          </cell>
        </row>
        <row r="72">
          <cell r="A72" t="str">
            <v>82C</v>
          </cell>
          <cell r="B72" t="str">
            <v>防衛本省共通費</v>
          </cell>
          <cell r="C72" t="str">
            <v>油購入費</v>
          </cell>
          <cell r="D72" t="str">
            <v>雑油購入費</v>
          </cell>
        </row>
        <row r="73">
          <cell r="A73" t="str">
            <v>82D</v>
          </cell>
          <cell r="B73" t="str">
            <v>防衛本省共通費</v>
          </cell>
          <cell r="C73" t="str">
            <v>油購入費</v>
          </cell>
          <cell r="D73" t="str">
            <v>雑油購入費</v>
          </cell>
        </row>
        <row r="74">
          <cell r="A74" t="str">
            <v>82E</v>
          </cell>
          <cell r="B74" t="str">
            <v>防衛本省共通費</v>
          </cell>
          <cell r="C74" t="str">
            <v>油購入費</v>
          </cell>
          <cell r="D74" t="str">
            <v>雑油購入費</v>
          </cell>
        </row>
        <row r="75">
          <cell r="A75" t="str">
            <v>83A</v>
          </cell>
          <cell r="B75" t="str">
            <v>防衛本省共通費</v>
          </cell>
          <cell r="C75" t="str">
            <v>運搬費</v>
          </cell>
          <cell r="D75" t="str">
            <v>演習等参加費</v>
          </cell>
        </row>
        <row r="76">
          <cell r="A76" t="str">
            <v>84A</v>
          </cell>
          <cell r="B76" t="str">
            <v>防衛本省共通費</v>
          </cell>
          <cell r="C76" t="str">
            <v>各所修繕</v>
          </cell>
          <cell r="D76" t="str">
            <v>各所修繕</v>
          </cell>
        </row>
        <row r="77">
          <cell r="A77" t="str">
            <v>85A</v>
          </cell>
          <cell r="B77" t="str">
            <v>防衛本省共通費</v>
          </cell>
          <cell r="C77" t="str">
            <v>自動車重量税</v>
          </cell>
          <cell r="D77" t="str">
            <v>自動車重量税</v>
          </cell>
        </row>
        <row r="78">
          <cell r="A78" t="str">
            <v>90A</v>
          </cell>
          <cell r="B78" t="str">
            <v>人材確保育成費</v>
          </cell>
          <cell r="C78" t="str">
            <v>募集等庁費</v>
          </cell>
          <cell r="D78" t="str">
            <v>募集等庁費</v>
          </cell>
        </row>
        <row r="79">
          <cell r="A79" t="str">
            <v>90B</v>
          </cell>
          <cell r="B79" t="str">
            <v>人材確保育成費</v>
          </cell>
          <cell r="C79" t="str">
            <v>募集等庁費</v>
          </cell>
          <cell r="D79" t="str">
            <v>募集等庁費</v>
          </cell>
        </row>
        <row r="80">
          <cell r="A80" t="str">
            <v>90C</v>
          </cell>
          <cell r="B80" t="str">
            <v>人材確保育成費</v>
          </cell>
          <cell r="C80" t="str">
            <v>募集等庁費</v>
          </cell>
          <cell r="D80" t="str">
            <v>募集等庁費</v>
          </cell>
        </row>
        <row r="81">
          <cell r="A81" t="str">
            <v>90D</v>
          </cell>
          <cell r="B81" t="str">
            <v>人材確保育成費</v>
          </cell>
          <cell r="C81" t="str">
            <v>募集等庁費</v>
          </cell>
          <cell r="D81" t="str">
            <v>募集等庁費</v>
          </cell>
        </row>
        <row r="82">
          <cell r="A82" t="str">
            <v>90E</v>
          </cell>
          <cell r="B82" t="str">
            <v>人材確保育成費</v>
          </cell>
          <cell r="C82" t="str">
            <v>募集等庁費</v>
          </cell>
          <cell r="D82" t="str">
            <v>募集等庁費</v>
          </cell>
        </row>
        <row r="83">
          <cell r="A83" t="str">
            <v>90F</v>
          </cell>
          <cell r="B83" t="str">
            <v>人材確保育成費</v>
          </cell>
          <cell r="C83" t="str">
            <v>募集等庁費</v>
          </cell>
          <cell r="D83" t="str">
            <v>募集等庁費</v>
          </cell>
        </row>
        <row r="84">
          <cell r="A84" t="str">
            <v>90G</v>
          </cell>
          <cell r="B84" t="str">
            <v>人材確保育成費</v>
          </cell>
          <cell r="C84" t="str">
            <v>募集等庁費</v>
          </cell>
          <cell r="D84" t="str">
            <v>募集等庁費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求書"/>
      <sheetName val="予調書"/>
      <sheetName val="予定価格調書"/>
      <sheetName val="ヘッダ"/>
      <sheetName val="落判かがみ"/>
      <sheetName val="落札判定書"/>
      <sheetName val="契約書内訳"/>
      <sheetName val="抽選書"/>
      <sheetName val="契約書"/>
      <sheetName val="詳細"/>
      <sheetName val="作成要領"/>
      <sheetName val="予算科目"/>
    </sheetNames>
    <sheetDataSet>
      <sheetData sheetId="0"/>
      <sheetData sheetId="1"/>
      <sheetData sheetId="2"/>
      <sheetData sheetId="3"/>
      <sheetData sheetId="4"/>
      <sheetData sheetId="5"/>
      <sheetData sheetId="6"/>
      <sheetData sheetId="7"/>
      <sheetData sheetId="8"/>
      <sheetData sheetId="9"/>
      <sheetData sheetId="10"/>
      <sheetData sheetId="11">
        <row r="2">
          <cell r="A2" t="str">
            <v>01A</v>
          </cell>
          <cell r="B2" t="str">
            <v>防衛本省共通費</v>
          </cell>
          <cell r="C2" t="str">
            <v>庁費</v>
          </cell>
          <cell r="D2" t="str">
            <v>備品費</v>
          </cell>
        </row>
        <row r="3">
          <cell r="A3" t="str">
            <v>02A</v>
          </cell>
          <cell r="B3" t="str">
            <v>防衛本省共通費</v>
          </cell>
          <cell r="C3" t="str">
            <v>庁費</v>
          </cell>
          <cell r="D3" t="str">
            <v>消耗品</v>
          </cell>
        </row>
        <row r="4">
          <cell r="A4" t="str">
            <v>03A</v>
          </cell>
          <cell r="B4" t="str">
            <v>防衛本省共通費</v>
          </cell>
          <cell r="C4" t="str">
            <v>庁費</v>
          </cell>
          <cell r="D4" t="str">
            <v>印刷製本費</v>
          </cell>
        </row>
        <row r="5">
          <cell r="A5" t="str">
            <v>03B</v>
          </cell>
          <cell r="B5" t="str">
            <v>防衛本省共通費</v>
          </cell>
          <cell r="C5" t="str">
            <v>庁費</v>
          </cell>
          <cell r="D5" t="str">
            <v>印刷製本費</v>
          </cell>
        </row>
        <row r="6">
          <cell r="A6" t="str">
            <v>04A</v>
          </cell>
          <cell r="B6" t="str">
            <v>防衛本省共通費</v>
          </cell>
          <cell r="C6" t="str">
            <v>庁費</v>
          </cell>
          <cell r="D6" t="str">
            <v>通信運搬費</v>
          </cell>
        </row>
        <row r="7">
          <cell r="A7" t="str">
            <v>05A</v>
          </cell>
          <cell r="B7" t="str">
            <v>防衛本省共通費</v>
          </cell>
          <cell r="C7" t="str">
            <v>庁費</v>
          </cell>
          <cell r="D7" t="str">
            <v>光熱水料</v>
          </cell>
        </row>
        <row r="8">
          <cell r="A8" t="str">
            <v>05B</v>
          </cell>
          <cell r="B8" t="str">
            <v>防衛本省共通費</v>
          </cell>
          <cell r="C8" t="str">
            <v>庁費</v>
          </cell>
          <cell r="D8" t="str">
            <v>光熱水料</v>
          </cell>
        </row>
        <row r="9">
          <cell r="A9" t="str">
            <v>05C</v>
          </cell>
          <cell r="B9" t="str">
            <v>防衛本省共通費</v>
          </cell>
          <cell r="C9" t="str">
            <v>庁費</v>
          </cell>
          <cell r="D9" t="str">
            <v>光熱水料</v>
          </cell>
        </row>
        <row r="10">
          <cell r="A10" t="str">
            <v>05D</v>
          </cell>
          <cell r="B10" t="str">
            <v>防衛本省共通費</v>
          </cell>
          <cell r="C10" t="str">
            <v>庁費</v>
          </cell>
          <cell r="D10" t="str">
            <v>光熱水料</v>
          </cell>
        </row>
        <row r="11">
          <cell r="A11" t="str">
            <v>06A</v>
          </cell>
          <cell r="B11" t="str">
            <v>防衛本省共通費</v>
          </cell>
          <cell r="C11" t="str">
            <v>庁費</v>
          </cell>
          <cell r="D11" t="str">
            <v>借料及び損料</v>
          </cell>
        </row>
        <row r="12">
          <cell r="A12" t="str">
            <v>06B</v>
          </cell>
          <cell r="B12" t="str">
            <v>防衛本省共通費</v>
          </cell>
          <cell r="C12" t="str">
            <v>庁費</v>
          </cell>
          <cell r="D12" t="str">
            <v>借料及び損料</v>
          </cell>
        </row>
        <row r="13">
          <cell r="A13" t="str">
            <v>07A</v>
          </cell>
          <cell r="B13" t="str">
            <v>防衛本省共通費</v>
          </cell>
          <cell r="C13" t="str">
            <v>庁費</v>
          </cell>
          <cell r="D13" t="str">
            <v>会議費</v>
          </cell>
        </row>
        <row r="14">
          <cell r="A14" t="str">
            <v>07B</v>
          </cell>
          <cell r="B14" t="str">
            <v>防衛本省共通費</v>
          </cell>
          <cell r="C14" t="str">
            <v>庁費</v>
          </cell>
          <cell r="D14" t="str">
            <v>会議費</v>
          </cell>
        </row>
        <row r="15">
          <cell r="A15" t="str">
            <v>08A</v>
          </cell>
          <cell r="B15" t="str">
            <v>防衛本省共通費</v>
          </cell>
          <cell r="C15" t="str">
            <v>庁費</v>
          </cell>
          <cell r="D15" t="str">
            <v>賃金</v>
          </cell>
        </row>
        <row r="16">
          <cell r="A16" t="str">
            <v>09A</v>
          </cell>
          <cell r="B16" t="str">
            <v>防衛本省共通費</v>
          </cell>
          <cell r="C16" t="str">
            <v>庁費</v>
          </cell>
          <cell r="D16" t="str">
            <v>保険料</v>
          </cell>
        </row>
        <row r="17">
          <cell r="A17" t="str">
            <v>10A</v>
          </cell>
          <cell r="B17" t="str">
            <v>防衛本省共通費</v>
          </cell>
          <cell r="C17" t="str">
            <v>庁費</v>
          </cell>
          <cell r="D17" t="str">
            <v>自動車交換差金</v>
          </cell>
        </row>
        <row r="18">
          <cell r="A18" t="str">
            <v>11A</v>
          </cell>
          <cell r="B18" t="str">
            <v>防衛本省共通費</v>
          </cell>
          <cell r="C18" t="str">
            <v>庁費</v>
          </cell>
          <cell r="D18" t="str">
            <v>雑役務費</v>
          </cell>
        </row>
        <row r="19">
          <cell r="A19" t="str">
            <v>12A</v>
          </cell>
          <cell r="B19" t="str">
            <v>防衛本省共通費</v>
          </cell>
          <cell r="C19" t="str">
            <v>庁費</v>
          </cell>
          <cell r="D19" t="str">
            <v>自動車維持費</v>
          </cell>
        </row>
        <row r="20">
          <cell r="A20" t="str">
            <v>13A</v>
          </cell>
          <cell r="B20" t="str">
            <v>防衛本省共通費</v>
          </cell>
          <cell r="C20" t="str">
            <v>庁費</v>
          </cell>
          <cell r="D20" t="str">
            <v>職員厚生経費</v>
          </cell>
        </row>
        <row r="21">
          <cell r="A21" t="str">
            <v>14A</v>
          </cell>
          <cell r="B21" t="str">
            <v>防衛本省共通費</v>
          </cell>
          <cell r="C21" t="str">
            <v>庁費</v>
          </cell>
          <cell r="D21" t="str">
            <v>広報庁費</v>
          </cell>
        </row>
        <row r="22">
          <cell r="A22" t="str">
            <v>14B</v>
          </cell>
          <cell r="B22" t="str">
            <v>防衛本省共通費</v>
          </cell>
          <cell r="C22" t="str">
            <v>庁費</v>
          </cell>
          <cell r="D22" t="str">
            <v>広報庁費</v>
          </cell>
        </row>
        <row r="23">
          <cell r="A23" t="str">
            <v>14C</v>
          </cell>
          <cell r="B23" t="str">
            <v>防衛本省共通費</v>
          </cell>
          <cell r="C23" t="str">
            <v>庁費</v>
          </cell>
          <cell r="D23" t="str">
            <v>広報庁費</v>
          </cell>
        </row>
        <row r="24">
          <cell r="A24" t="str">
            <v>14D</v>
          </cell>
          <cell r="B24" t="str">
            <v>防衛本省共通費</v>
          </cell>
          <cell r="C24" t="str">
            <v>庁費</v>
          </cell>
          <cell r="D24" t="str">
            <v>広報庁費</v>
          </cell>
        </row>
        <row r="25">
          <cell r="A25" t="str">
            <v>14E</v>
          </cell>
          <cell r="B25" t="str">
            <v>防衛本省共通費</v>
          </cell>
          <cell r="C25" t="str">
            <v>庁費</v>
          </cell>
          <cell r="D25" t="str">
            <v>広報庁費</v>
          </cell>
        </row>
        <row r="26">
          <cell r="A26" t="str">
            <v>14F</v>
          </cell>
          <cell r="B26" t="str">
            <v>防衛本省共通費</v>
          </cell>
          <cell r="C26" t="str">
            <v>庁費</v>
          </cell>
          <cell r="D26" t="str">
            <v>広報庁費</v>
          </cell>
        </row>
        <row r="27">
          <cell r="A27" t="str">
            <v>30A</v>
          </cell>
          <cell r="B27" t="str">
            <v>防衛本省共通費</v>
          </cell>
          <cell r="C27" t="str">
            <v>営舎費</v>
          </cell>
          <cell r="D27" t="str">
            <v>営舎用備品費</v>
          </cell>
        </row>
        <row r="28">
          <cell r="A28" t="str">
            <v>31A</v>
          </cell>
          <cell r="B28" t="str">
            <v>防衛本省共通費</v>
          </cell>
          <cell r="C28" t="str">
            <v>営舎費</v>
          </cell>
          <cell r="D28" t="str">
            <v>営舎用維持費</v>
          </cell>
        </row>
        <row r="29">
          <cell r="A29" t="str">
            <v>31B</v>
          </cell>
          <cell r="B29" t="str">
            <v>防衛本省共通費</v>
          </cell>
          <cell r="C29" t="str">
            <v>営舎費</v>
          </cell>
          <cell r="D29" t="str">
            <v>営舎用維持費</v>
          </cell>
        </row>
        <row r="30">
          <cell r="A30" t="str">
            <v>32A</v>
          </cell>
          <cell r="B30" t="str">
            <v>防衛本省共通費</v>
          </cell>
          <cell r="C30" t="str">
            <v>営舎費</v>
          </cell>
          <cell r="D30" t="str">
            <v>環境衛生費</v>
          </cell>
        </row>
        <row r="31">
          <cell r="A31" t="str">
            <v>32B</v>
          </cell>
          <cell r="B31" t="str">
            <v>防衛本省共通費</v>
          </cell>
          <cell r="C31" t="str">
            <v>営舎費</v>
          </cell>
          <cell r="D31" t="str">
            <v>環境衛生費</v>
          </cell>
        </row>
        <row r="32">
          <cell r="A32" t="str">
            <v>33A</v>
          </cell>
          <cell r="B32" t="str">
            <v>防衛本省共通費</v>
          </cell>
          <cell r="C32" t="str">
            <v>営舎費</v>
          </cell>
          <cell r="D32" t="str">
            <v>保健管理費</v>
          </cell>
        </row>
        <row r="33">
          <cell r="A33" t="str">
            <v>33B</v>
          </cell>
          <cell r="B33" t="str">
            <v>防衛本省共通費</v>
          </cell>
          <cell r="C33" t="str">
            <v>営舎費</v>
          </cell>
          <cell r="D33" t="str">
            <v>保健管理費</v>
          </cell>
        </row>
        <row r="34">
          <cell r="A34" t="str">
            <v>34A</v>
          </cell>
          <cell r="B34" t="str">
            <v>防衛本省共通費</v>
          </cell>
          <cell r="C34" t="str">
            <v>営舎費</v>
          </cell>
          <cell r="D34" t="str">
            <v>燃料費</v>
          </cell>
        </row>
        <row r="35">
          <cell r="A35" t="str">
            <v>34B</v>
          </cell>
          <cell r="B35" t="str">
            <v>防衛本省共通費</v>
          </cell>
          <cell r="C35" t="str">
            <v>営舎費</v>
          </cell>
          <cell r="D35" t="str">
            <v>燃料費</v>
          </cell>
        </row>
        <row r="36">
          <cell r="A36" t="str">
            <v>34C</v>
          </cell>
          <cell r="B36" t="str">
            <v>防衛本省共通費</v>
          </cell>
          <cell r="C36" t="str">
            <v>営舎費</v>
          </cell>
          <cell r="D36" t="str">
            <v>燃料費</v>
          </cell>
        </row>
        <row r="37">
          <cell r="A37" t="str">
            <v>35A</v>
          </cell>
          <cell r="B37" t="str">
            <v>防衛本省共通費</v>
          </cell>
          <cell r="C37" t="str">
            <v>営舎費</v>
          </cell>
          <cell r="D37" t="str">
            <v>光熱水料</v>
          </cell>
        </row>
        <row r="38">
          <cell r="A38" t="str">
            <v>35B</v>
          </cell>
          <cell r="B38" t="str">
            <v>防衛本省共通費</v>
          </cell>
          <cell r="C38" t="str">
            <v>営舎費</v>
          </cell>
          <cell r="D38" t="str">
            <v>光熱水料</v>
          </cell>
        </row>
        <row r="39">
          <cell r="A39" t="str">
            <v>35C</v>
          </cell>
          <cell r="B39" t="str">
            <v>防衛本省共通費</v>
          </cell>
          <cell r="C39" t="str">
            <v>営舎費</v>
          </cell>
          <cell r="D39" t="str">
            <v>光熱水料</v>
          </cell>
        </row>
        <row r="40">
          <cell r="A40" t="str">
            <v>35D</v>
          </cell>
          <cell r="B40" t="str">
            <v>防衛本省共通費</v>
          </cell>
          <cell r="C40" t="str">
            <v>営舎費</v>
          </cell>
          <cell r="D40" t="str">
            <v>光熱水料</v>
          </cell>
        </row>
        <row r="41">
          <cell r="A41" t="str">
            <v>36A</v>
          </cell>
          <cell r="B41" t="str">
            <v>防衛本省共通費</v>
          </cell>
          <cell r="C41" t="str">
            <v>営舎費</v>
          </cell>
          <cell r="D41" t="str">
            <v>汚染負荷量賦課金</v>
          </cell>
        </row>
        <row r="42">
          <cell r="A42" t="str">
            <v>40A</v>
          </cell>
          <cell r="B42" t="str">
            <v>防衛本省共通費</v>
          </cell>
          <cell r="C42" t="str">
            <v>被服費</v>
          </cell>
          <cell r="D42" t="str">
            <v>被服購入費</v>
          </cell>
        </row>
        <row r="43">
          <cell r="A43" t="str">
            <v>41A</v>
          </cell>
          <cell r="B43" t="str">
            <v>防衛本省共通費</v>
          </cell>
          <cell r="C43" t="str">
            <v>被服費</v>
          </cell>
          <cell r="D43" t="str">
            <v>個人装具費</v>
          </cell>
        </row>
        <row r="44">
          <cell r="A44" t="str">
            <v>42A</v>
          </cell>
          <cell r="B44" t="str">
            <v>防衛本省共通費</v>
          </cell>
          <cell r="C44" t="str">
            <v>被服費</v>
          </cell>
          <cell r="D44" t="str">
            <v>被服維持費</v>
          </cell>
        </row>
        <row r="45">
          <cell r="A45" t="str">
            <v>50A</v>
          </cell>
          <cell r="B45" t="str">
            <v>防衛本省共通費</v>
          </cell>
          <cell r="C45" t="str">
            <v>糧食費</v>
          </cell>
          <cell r="D45" t="str">
            <v>一般糧食費</v>
          </cell>
        </row>
        <row r="46">
          <cell r="A46" t="str">
            <v>51A</v>
          </cell>
          <cell r="B46" t="str">
            <v>防衛本省共通費</v>
          </cell>
          <cell r="C46" t="str">
            <v>糧食費</v>
          </cell>
          <cell r="D46" t="str">
            <v>加給食費</v>
          </cell>
        </row>
        <row r="47">
          <cell r="A47" t="str">
            <v>52A</v>
          </cell>
          <cell r="B47" t="str">
            <v>防衛本省共通費</v>
          </cell>
          <cell r="C47" t="str">
            <v>糧食費</v>
          </cell>
          <cell r="D47" t="str">
            <v>患者食費</v>
          </cell>
        </row>
        <row r="48">
          <cell r="A48" t="str">
            <v>60A</v>
          </cell>
          <cell r="B48" t="str">
            <v>人材確保育成費</v>
          </cell>
          <cell r="C48" t="str">
            <v>医療費</v>
          </cell>
          <cell r="D48" t="str">
            <v>医療関係備品費</v>
          </cell>
        </row>
        <row r="49">
          <cell r="A49" t="str">
            <v>61A</v>
          </cell>
          <cell r="B49" t="str">
            <v>人材確保育成費</v>
          </cell>
          <cell r="C49" t="str">
            <v>医療費</v>
          </cell>
          <cell r="D49" t="str">
            <v>医療施行費</v>
          </cell>
        </row>
        <row r="50">
          <cell r="A50" t="str">
            <v>61B</v>
          </cell>
          <cell r="B50" t="str">
            <v>人材確保育成費</v>
          </cell>
          <cell r="C50" t="str">
            <v>医療費</v>
          </cell>
          <cell r="D50" t="str">
            <v>医療施行費</v>
          </cell>
        </row>
        <row r="51">
          <cell r="A51" t="str">
            <v>61C</v>
          </cell>
          <cell r="B51" t="str">
            <v>人材確保育成費</v>
          </cell>
          <cell r="C51" t="str">
            <v>医療費</v>
          </cell>
          <cell r="D51" t="str">
            <v>医療施行費</v>
          </cell>
        </row>
        <row r="52">
          <cell r="A52" t="str">
            <v>62A</v>
          </cell>
          <cell r="B52" t="str">
            <v>人材確保育成費</v>
          </cell>
          <cell r="C52" t="str">
            <v>医療費</v>
          </cell>
          <cell r="D52" t="str">
            <v>医療器材修理費</v>
          </cell>
        </row>
        <row r="53">
          <cell r="A53" t="str">
            <v>62B</v>
          </cell>
          <cell r="B53" t="str">
            <v>人材確保育成費</v>
          </cell>
          <cell r="C53" t="str">
            <v>医療費</v>
          </cell>
          <cell r="D53" t="str">
            <v>医療器材修理費</v>
          </cell>
        </row>
        <row r="54">
          <cell r="A54" t="str">
            <v>63A</v>
          </cell>
          <cell r="B54" t="str">
            <v>人材確保育成費</v>
          </cell>
          <cell r="C54" t="str">
            <v>医療費</v>
          </cell>
          <cell r="D54" t="str">
            <v>賃金</v>
          </cell>
        </row>
        <row r="55">
          <cell r="A55" t="str">
            <v>70A</v>
          </cell>
          <cell r="B55" t="str">
            <v>人材確保育成費</v>
          </cell>
          <cell r="C55" t="str">
            <v>教育訓練費</v>
          </cell>
          <cell r="D55" t="str">
            <v>教育訓練用備品</v>
          </cell>
        </row>
        <row r="56">
          <cell r="A56" t="str">
            <v>71A</v>
          </cell>
          <cell r="B56" t="str">
            <v>人材確保育成費</v>
          </cell>
          <cell r="C56" t="str">
            <v>教育訓練費</v>
          </cell>
          <cell r="D56" t="str">
            <v>教育訓練演習費</v>
          </cell>
        </row>
        <row r="57">
          <cell r="A57" t="str">
            <v>71B</v>
          </cell>
          <cell r="B57" t="str">
            <v>人材確保育成費</v>
          </cell>
          <cell r="C57" t="str">
            <v>教育訓練費</v>
          </cell>
          <cell r="D57" t="str">
            <v>教育訓練演習費</v>
          </cell>
        </row>
        <row r="58">
          <cell r="A58" t="str">
            <v>71C</v>
          </cell>
          <cell r="B58" t="str">
            <v>人材確保育成費</v>
          </cell>
          <cell r="C58" t="str">
            <v>教育訓練費</v>
          </cell>
          <cell r="D58" t="str">
            <v>教育訓練演習費</v>
          </cell>
        </row>
        <row r="59">
          <cell r="A59" t="str">
            <v>71D</v>
          </cell>
          <cell r="B59" t="str">
            <v>人材確保育成費</v>
          </cell>
          <cell r="C59" t="str">
            <v>教育訓練費</v>
          </cell>
          <cell r="D59" t="str">
            <v>教育訓練演習費</v>
          </cell>
        </row>
        <row r="60">
          <cell r="A60" t="str">
            <v>71E</v>
          </cell>
          <cell r="B60" t="str">
            <v>人材確保育成費</v>
          </cell>
          <cell r="C60" t="str">
            <v>教育訓練費</v>
          </cell>
          <cell r="D60" t="str">
            <v>教育訓練演習費</v>
          </cell>
        </row>
        <row r="61">
          <cell r="A61" t="str">
            <v>71F</v>
          </cell>
          <cell r="B61" t="str">
            <v>人材確保育成費</v>
          </cell>
          <cell r="C61" t="str">
            <v>教育訓練費</v>
          </cell>
          <cell r="D61" t="str">
            <v>教育訓練演習費</v>
          </cell>
        </row>
        <row r="62">
          <cell r="A62" t="str">
            <v>72A</v>
          </cell>
          <cell r="B62" t="str">
            <v>人材確保育成費</v>
          </cell>
          <cell r="C62" t="str">
            <v>教育訓練費</v>
          </cell>
          <cell r="D62" t="str">
            <v>備品修理費</v>
          </cell>
        </row>
        <row r="63">
          <cell r="A63" t="str">
            <v>72A</v>
          </cell>
          <cell r="B63" t="str">
            <v>人材確保育成費</v>
          </cell>
          <cell r="C63" t="str">
            <v>教育訓練費</v>
          </cell>
          <cell r="D63" t="str">
            <v>備品修理費</v>
          </cell>
        </row>
        <row r="64">
          <cell r="A64" t="str">
            <v>80A</v>
          </cell>
          <cell r="B64" t="str">
            <v>防衛本省共通費</v>
          </cell>
          <cell r="C64" t="str">
            <v>情報処理業務庁費</v>
          </cell>
          <cell r="D64" t="str">
            <v>情報処理業務庁費</v>
          </cell>
        </row>
        <row r="65">
          <cell r="A65" t="str">
            <v>80B</v>
          </cell>
          <cell r="B65" t="str">
            <v>防衛本省共通費</v>
          </cell>
          <cell r="C65" t="str">
            <v>情報処理業務庁費</v>
          </cell>
          <cell r="D65" t="str">
            <v>情報処理業務庁費</v>
          </cell>
        </row>
        <row r="66">
          <cell r="A66" t="str">
            <v>80C</v>
          </cell>
          <cell r="B66" t="str">
            <v>防衛本省共通費</v>
          </cell>
          <cell r="C66" t="str">
            <v>情報処理業務庁費</v>
          </cell>
          <cell r="D66" t="str">
            <v>情報処理業務庁費</v>
          </cell>
        </row>
        <row r="67">
          <cell r="A67" t="str">
            <v>80D</v>
          </cell>
          <cell r="B67" t="str">
            <v>防衛本省共通費</v>
          </cell>
          <cell r="C67" t="str">
            <v>情報処理業務庁費</v>
          </cell>
          <cell r="D67" t="str">
            <v>情報処理業務庁費</v>
          </cell>
        </row>
        <row r="68">
          <cell r="A68" t="str">
            <v>80E</v>
          </cell>
          <cell r="B68" t="str">
            <v>防衛本省共通費</v>
          </cell>
          <cell r="C68" t="str">
            <v>情報処理業務庁費</v>
          </cell>
          <cell r="D68" t="str">
            <v>情報処理業務庁費</v>
          </cell>
        </row>
        <row r="69">
          <cell r="A69" t="str">
            <v>81A</v>
          </cell>
          <cell r="B69" t="str">
            <v>防衛本省共通費</v>
          </cell>
          <cell r="C69" t="str">
            <v>通信専用料</v>
          </cell>
          <cell r="D69" t="str">
            <v>通信専用料</v>
          </cell>
        </row>
        <row r="70">
          <cell r="A70" t="str">
            <v>82A</v>
          </cell>
          <cell r="B70" t="str">
            <v>防衛本省共通費</v>
          </cell>
          <cell r="C70" t="str">
            <v>油購入費</v>
          </cell>
          <cell r="D70" t="str">
            <v>雑油購入費</v>
          </cell>
        </row>
        <row r="71">
          <cell r="A71" t="str">
            <v>82B</v>
          </cell>
          <cell r="B71" t="str">
            <v>防衛本省共通費</v>
          </cell>
          <cell r="C71" t="str">
            <v>油購入費</v>
          </cell>
          <cell r="D71" t="str">
            <v>雑油購入費</v>
          </cell>
        </row>
        <row r="72">
          <cell r="A72" t="str">
            <v>82C</v>
          </cell>
          <cell r="B72" t="str">
            <v>防衛本省共通費</v>
          </cell>
          <cell r="C72" t="str">
            <v>油購入費</v>
          </cell>
          <cell r="D72" t="str">
            <v>雑油購入費</v>
          </cell>
        </row>
        <row r="73">
          <cell r="A73" t="str">
            <v>82D</v>
          </cell>
          <cell r="B73" t="str">
            <v>防衛本省共通費</v>
          </cell>
          <cell r="C73" t="str">
            <v>油購入費</v>
          </cell>
          <cell r="D73" t="str">
            <v>雑油購入費</v>
          </cell>
        </row>
        <row r="74">
          <cell r="A74" t="str">
            <v>82E</v>
          </cell>
          <cell r="B74" t="str">
            <v>防衛本省共通費</v>
          </cell>
          <cell r="C74" t="str">
            <v>油購入費</v>
          </cell>
          <cell r="D74" t="str">
            <v>雑油購入費</v>
          </cell>
        </row>
        <row r="75">
          <cell r="A75" t="str">
            <v>83A</v>
          </cell>
          <cell r="B75" t="str">
            <v>防衛本省共通費</v>
          </cell>
          <cell r="C75" t="str">
            <v>運搬費</v>
          </cell>
          <cell r="D75" t="str">
            <v>演習等参加費</v>
          </cell>
        </row>
        <row r="76">
          <cell r="A76" t="str">
            <v>84A</v>
          </cell>
          <cell r="B76" t="str">
            <v>防衛本省共通費</v>
          </cell>
          <cell r="C76" t="str">
            <v>各所修繕</v>
          </cell>
          <cell r="D76" t="str">
            <v>各所修繕</v>
          </cell>
        </row>
        <row r="77">
          <cell r="A77" t="str">
            <v>85A</v>
          </cell>
          <cell r="B77" t="str">
            <v>防衛本省共通費</v>
          </cell>
          <cell r="C77" t="str">
            <v>自動車重量税</v>
          </cell>
          <cell r="D77" t="str">
            <v>自動車重量税</v>
          </cell>
        </row>
        <row r="78">
          <cell r="A78" t="str">
            <v>90A</v>
          </cell>
          <cell r="B78" t="str">
            <v>人材確保育成費</v>
          </cell>
          <cell r="C78" t="str">
            <v>募集等庁費</v>
          </cell>
          <cell r="D78" t="str">
            <v>募集等庁費</v>
          </cell>
        </row>
        <row r="79">
          <cell r="A79" t="str">
            <v>90B</v>
          </cell>
          <cell r="B79" t="str">
            <v>人材確保育成費</v>
          </cell>
          <cell r="C79" t="str">
            <v>募集等庁費</v>
          </cell>
          <cell r="D79" t="str">
            <v>募集等庁費</v>
          </cell>
        </row>
        <row r="80">
          <cell r="A80" t="str">
            <v>90C</v>
          </cell>
          <cell r="B80" t="str">
            <v>人材確保育成費</v>
          </cell>
          <cell r="C80" t="str">
            <v>募集等庁費</v>
          </cell>
          <cell r="D80" t="str">
            <v>募集等庁費</v>
          </cell>
        </row>
        <row r="81">
          <cell r="A81" t="str">
            <v>90D</v>
          </cell>
          <cell r="B81" t="str">
            <v>人材確保育成費</v>
          </cell>
          <cell r="C81" t="str">
            <v>募集等庁費</v>
          </cell>
          <cell r="D81" t="str">
            <v>募集等庁費</v>
          </cell>
        </row>
        <row r="82">
          <cell r="A82" t="str">
            <v>90E</v>
          </cell>
          <cell r="B82" t="str">
            <v>人材確保育成費</v>
          </cell>
          <cell r="C82" t="str">
            <v>募集等庁費</v>
          </cell>
          <cell r="D82" t="str">
            <v>募集等庁費</v>
          </cell>
        </row>
        <row r="83">
          <cell r="A83" t="str">
            <v>90F</v>
          </cell>
          <cell r="B83" t="str">
            <v>人材確保育成費</v>
          </cell>
          <cell r="C83" t="str">
            <v>募集等庁費</v>
          </cell>
          <cell r="D83" t="str">
            <v>募集等庁費</v>
          </cell>
        </row>
        <row r="84">
          <cell r="A84" t="str">
            <v>90G</v>
          </cell>
          <cell r="B84" t="str">
            <v>人材確保育成費</v>
          </cell>
          <cell r="C84" t="str">
            <v>募集等庁費</v>
          </cell>
          <cell r="D84" t="str">
            <v>募集等庁費</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FF"/>
  </sheetPr>
  <dimension ref="A1:T40"/>
  <sheetViews>
    <sheetView showZeros="0" tabSelected="1" view="pageBreakPreview" zoomScale="85" zoomScaleNormal="100" zoomScaleSheetLayoutView="85" workbookViewId="0">
      <selection activeCell="C27" sqref="C27"/>
    </sheetView>
  </sheetViews>
  <sheetFormatPr defaultColWidth="9" defaultRowHeight="13.5" x14ac:dyDescent="0.15"/>
  <cols>
    <col min="1" max="1" width="1.75" style="4" customWidth="1"/>
    <col min="2" max="2" width="18" style="4" bestFit="1" customWidth="1"/>
    <col min="3" max="3" width="9.125" style="4" customWidth="1"/>
    <col min="4" max="4" width="5.125" style="4" customWidth="1"/>
    <col min="5" max="5" width="19.375" style="4" customWidth="1"/>
    <col min="6" max="7" width="6.75" style="4" customWidth="1"/>
    <col min="8" max="8" width="10.125" style="4" customWidth="1"/>
    <col min="9" max="9" width="13.75" style="4" customWidth="1"/>
    <col min="10" max="10" width="1.625" style="4" customWidth="1"/>
    <col min="11" max="16384" width="9" style="4"/>
  </cols>
  <sheetData>
    <row r="1" spans="1:9" x14ac:dyDescent="0.15">
      <c r="A1" s="30"/>
    </row>
    <row r="2" spans="1:9" ht="21" x14ac:dyDescent="0.15">
      <c r="B2" s="21"/>
      <c r="D2" s="137" t="s">
        <v>29</v>
      </c>
      <c r="E2" s="137"/>
      <c r="F2" s="137"/>
      <c r="G2" s="137"/>
      <c r="H2" s="4" t="s">
        <v>22</v>
      </c>
    </row>
    <row r="3" spans="1:9" ht="13.5" customHeight="1" x14ac:dyDescent="0.15"/>
    <row r="4" spans="1:9" ht="13.5" customHeight="1" x14ac:dyDescent="0.15">
      <c r="D4" s="138" t="str">
        <f>IF(E4=0,"\","")</f>
        <v>\</v>
      </c>
      <c r="E4" s="126">
        <f>+I21</f>
        <v>0</v>
      </c>
      <c r="F4" s="127"/>
      <c r="G4" s="128"/>
    </row>
    <row r="5" spans="1:9" ht="16.5" customHeight="1" x14ac:dyDescent="0.15">
      <c r="D5" s="139"/>
      <c r="E5" s="129"/>
      <c r="F5" s="129"/>
      <c r="G5" s="130"/>
    </row>
    <row r="7" spans="1:9" ht="24" customHeight="1" x14ac:dyDescent="0.15"/>
    <row r="8" spans="1:9" ht="16.5" customHeight="1" x14ac:dyDescent="0.15">
      <c r="B8" s="20" t="s">
        <v>2</v>
      </c>
      <c r="C8" s="131" t="s">
        <v>120</v>
      </c>
      <c r="D8" s="131"/>
      <c r="E8" s="131"/>
      <c r="F8" s="131"/>
      <c r="G8" s="19"/>
    </row>
    <row r="9" spans="1:9" ht="27" customHeight="1" x14ac:dyDescent="0.15">
      <c r="B9" s="132" t="s">
        <v>14</v>
      </c>
      <c r="C9" s="133"/>
      <c r="D9" s="132" t="s">
        <v>28</v>
      </c>
      <c r="E9" s="133"/>
      <c r="F9" s="18" t="s">
        <v>0</v>
      </c>
      <c r="G9" s="17" t="s">
        <v>27</v>
      </c>
      <c r="H9" s="15" t="s">
        <v>26</v>
      </c>
      <c r="I9" s="15" t="s">
        <v>25</v>
      </c>
    </row>
    <row r="10" spans="1:9" ht="27" customHeight="1" x14ac:dyDescent="0.15">
      <c r="B10" s="122" t="s">
        <v>121</v>
      </c>
      <c r="C10" s="134"/>
      <c r="D10" s="135"/>
      <c r="E10" s="136"/>
      <c r="F10" s="33">
        <v>0</v>
      </c>
      <c r="G10" s="34">
        <v>0</v>
      </c>
      <c r="H10" s="35"/>
      <c r="I10" s="86">
        <f>'見積書 内訳書'!CA28</f>
        <v>0</v>
      </c>
    </row>
    <row r="11" spans="1:9" ht="27" customHeight="1" x14ac:dyDescent="0.15">
      <c r="B11" s="122" t="s">
        <v>119</v>
      </c>
      <c r="C11" s="123"/>
      <c r="D11" s="124">
        <v>0</v>
      </c>
      <c r="E11" s="125"/>
      <c r="F11" s="33">
        <v>0</v>
      </c>
      <c r="G11" s="34">
        <v>0</v>
      </c>
      <c r="H11" s="35"/>
      <c r="I11" s="36">
        <f t="shared" ref="I11:I19" si="0">IFERROR(G11*H11,"")</f>
        <v>0</v>
      </c>
    </row>
    <row r="12" spans="1:9" ht="27" customHeight="1" x14ac:dyDescent="0.15">
      <c r="B12" s="122">
        <v>0</v>
      </c>
      <c r="C12" s="123"/>
      <c r="D12" s="124">
        <v>0</v>
      </c>
      <c r="E12" s="125"/>
      <c r="F12" s="33">
        <v>0</v>
      </c>
      <c r="G12" s="34">
        <v>0</v>
      </c>
      <c r="H12" s="35"/>
      <c r="I12" s="36">
        <f t="shared" si="0"/>
        <v>0</v>
      </c>
    </row>
    <row r="13" spans="1:9" ht="27" customHeight="1" x14ac:dyDescent="0.15">
      <c r="B13" s="122">
        <v>0</v>
      </c>
      <c r="C13" s="123"/>
      <c r="D13" s="124">
        <v>0</v>
      </c>
      <c r="E13" s="125"/>
      <c r="F13" s="33">
        <v>0</v>
      </c>
      <c r="G13" s="34">
        <v>0</v>
      </c>
      <c r="H13" s="35"/>
      <c r="I13" s="36">
        <f t="shared" si="0"/>
        <v>0</v>
      </c>
    </row>
    <row r="14" spans="1:9" ht="27" customHeight="1" x14ac:dyDescent="0.15">
      <c r="B14" s="122">
        <v>0</v>
      </c>
      <c r="C14" s="123"/>
      <c r="D14" s="124">
        <v>0</v>
      </c>
      <c r="E14" s="125"/>
      <c r="F14" s="33">
        <v>0</v>
      </c>
      <c r="G14" s="34">
        <v>0</v>
      </c>
      <c r="H14" s="35"/>
      <c r="I14" s="36">
        <f t="shared" si="0"/>
        <v>0</v>
      </c>
    </row>
    <row r="15" spans="1:9" ht="27" customHeight="1" x14ac:dyDescent="0.15">
      <c r="B15" s="122">
        <v>0</v>
      </c>
      <c r="C15" s="123"/>
      <c r="D15" s="124">
        <v>0</v>
      </c>
      <c r="E15" s="125"/>
      <c r="F15" s="33">
        <v>0</v>
      </c>
      <c r="G15" s="34">
        <v>0</v>
      </c>
      <c r="H15" s="35"/>
      <c r="I15" s="36">
        <f t="shared" si="0"/>
        <v>0</v>
      </c>
    </row>
    <row r="16" spans="1:9" ht="27" customHeight="1" x14ac:dyDescent="0.15">
      <c r="B16" s="122">
        <v>0</v>
      </c>
      <c r="C16" s="123"/>
      <c r="D16" s="124">
        <v>0</v>
      </c>
      <c r="E16" s="125"/>
      <c r="F16" s="33">
        <v>0</v>
      </c>
      <c r="G16" s="37">
        <v>0</v>
      </c>
      <c r="H16" s="35"/>
      <c r="I16" s="36">
        <f t="shared" si="0"/>
        <v>0</v>
      </c>
    </row>
    <row r="17" spans="1:20" ht="27" customHeight="1" x14ac:dyDescent="0.15">
      <c r="B17" s="122">
        <v>0</v>
      </c>
      <c r="C17" s="123"/>
      <c r="D17" s="124">
        <v>0</v>
      </c>
      <c r="E17" s="125"/>
      <c r="F17" s="33">
        <v>0</v>
      </c>
      <c r="G17" s="37">
        <v>0</v>
      </c>
      <c r="H17" s="35"/>
      <c r="I17" s="36">
        <f t="shared" si="0"/>
        <v>0</v>
      </c>
    </row>
    <row r="18" spans="1:20" ht="27" customHeight="1" x14ac:dyDescent="0.15">
      <c r="B18" s="122">
        <v>0</v>
      </c>
      <c r="C18" s="123"/>
      <c r="D18" s="124">
        <v>0</v>
      </c>
      <c r="E18" s="125"/>
      <c r="F18" s="33">
        <v>0</v>
      </c>
      <c r="G18" s="37">
        <v>0</v>
      </c>
      <c r="H18" s="35"/>
      <c r="I18" s="36">
        <f t="shared" si="0"/>
        <v>0</v>
      </c>
    </row>
    <row r="19" spans="1:20" ht="27" customHeight="1" x14ac:dyDescent="0.15">
      <c r="B19" s="122">
        <v>0</v>
      </c>
      <c r="C19" s="123"/>
      <c r="D19" s="124">
        <v>0</v>
      </c>
      <c r="E19" s="125"/>
      <c r="F19" s="33">
        <v>0</v>
      </c>
      <c r="G19" s="37">
        <v>0</v>
      </c>
      <c r="H19" s="35"/>
      <c r="I19" s="36">
        <f t="shared" si="0"/>
        <v>0</v>
      </c>
    </row>
    <row r="20" spans="1:20" ht="27" customHeight="1" x14ac:dyDescent="0.15">
      <c r="B20" s="122"/>
      <c r="C20" s="123"/>
      <c r="D20" s="124"/>
      <c r="E20" s="125"/>
      <c r="F20" s="33"/>
      <c r="G20" s="37"/>
      <c r="H20" s="35"/>
      <c r="I20" s="36"/>
    </row>
    <row r="21" spans="1:20" ht="27" customHeight="1" x14ac:dyDescent="0.15">
      <c r="B21" s="132" t="s">
        <v>15</v>
      </c>
      <c r="C21" s="141"/>
      <c r="D21" s="141"/>
      <c r="E21" s="141"/>
      <c r="F21" s="141"/>
      <c r="G21" s="141"/>
      <c r="H21" s="133"/>
      <c r="I21" s="16">
        <f>SUM(I10:I20)</f>
        <v>0</v>
      </c>
    </row>
    <row r="22" spans="1:20" ht="27" customHeight="1" x14ac:dyDescent="0.15">
      <c r="B22" s="15" t="s">
        <v>24</v>
      </c>
      <c r="C22" s="142">
        <v>44974</v>
      </c>
      <c r="D22" s="143"/>
      <c r="E22" s="144"/>
      <c r="F22" s="132" t="s">
        <v>23</v>
      </c>
      <c r="G22" s="133"/>
      <c r="H22" s="132" t="s">
        <v>3</v>
      </c>
      <c r="I22" s="133"/>
    </row>
    <row r="24" spans="1:20" s="25" customFormat="1" ht="14.25" x14ac:dyDescent="0.15">
      <c r="A24" s="23" t="s">
        <v>30</v>
      </c>
      <c r="B24" s="24"/>
      <c r="C24" s="24"/>
      <c r="D24" s="24"/>
      <c r="E24" s="24"/>
      <c r="F24" s="24"/>
      <c r="G24" s="24"/>
    </row>
    <row r="25" spans="1:20" s="25" customFormat="1" ht="14.25" x14ac:dyDescent="0.15">
      <c r="A25" s="26" t="s">
        <v>31</v>
      </c>
      <c r="B25" s="27"/>
      <c r="C25" s="28"/>
      <c r="D25" s="27"/>
      <c r="E25" s="27"/>
      <c r="F25" s="27"/>
      <c r="G25" s="27"/>
    </row>
    <row r="26" spans="1:20" s="25" customFormat="1" ht="14.25" x14ac:dyDescent="0.15">
      <c r="A26" s="26"/>
      <c r="B26" s="27"/>
      <c r="C26" s="28"/>
      <c r="D26" s="27"/>
      <c r="E26" s="27"/>
      <c r="F26" s="27"/>
      <c r="G26" s="27"/>
    </row>
    <row r="27" spans="1:20" ht="21.75" customHeight="1" x14ac:dyDescent="0.15">
      <c r="G27" s="147">
        <v>44896</v>
      </c>
      <c r="H27" s="148"/>
      <c r="I27" s="148"/>
    </row>
    <row r="28" spans="1:20" ht="26.25" customHeight="1" x14ac:dyDescent="0.15">
      <c r="B28" s="145" t="s">
        <v>62</v>
      </c>
      <c r="C28" s="145"/>
      <c r="D28" s="145"/>
      <c r="I28" s="4" t="s">
        <v>22</v>
      </c>
      <c r="M28" s="12"/>
      <c r="N28" s="12"/>
      <c r="O28" s="12"/>
      <c r="P28" s="12"/>
      <c r="Q28" s="12"/>
      <c r="R28" s="12"/>
      <c r="S28" s="12"/>
      <c r="T28" s="12"/>
    </row>
    <row r="29" spans="1:20" ht="26.25" customHeight="1" x14ac:dyDescent="0.15">
      <c r="B29" s="145"/>
      <c r="C29" s="145"/>
      <c r="D29" s="145"/>
      <c r="E29" s="14" t="s">
        <v>9</v>
      </c>
      <c r="M29" s="13"/>
      <c r="N29" s="13"/>
      <c r="O29" s="13"/>
      <c r="P29" s="13"/>
      <c r="Q29" s="13"/>
      <c r="R29" s="13"/>
      <c r="S29" s="13"/>
      <c r="T29" s="13"/>
    </row>
    <row r="30" spans="1:20" x14ac:dyDescent="0.15">
      <c r="D30" s="6"/>
      <c r="E30" s="6"/>
      <c r="F30" s="6"/>
      <c r="G30" s="6"/>
      <c r="H30" s="6"/>
      <c r="I30" s="6"/>
      <c r="M30" s="12"/>
      <c r="N30" s="12"/>
      <c r="O30" s="12"/>
      <c r="P30" s="12"/>
      <c r="Q30" s="12"/>
      <c r="R30" s="12"/>
      <c r="S30" s="12"/>
      <c r="T30" s="12"/>
    </row>
    <row r="31" spans="1:20" x14ac:dyDescent="0.15">
      <c r="D31" s="6"/>
      <c r="E31" s="6"/>
      <c r="F31" s="6"/>
      <c r="G31" s="6"/>
      <c r="H31" s="6"/>
      <c r="I31" s="6"/>
      <c r="M31" s="13"/>
      <c r="N31" s="13"/>
      <c r="O31" s="13"/>
      <c r="P31" s="13"/>
      <c r="Q31" s="13"/>
      <c r="R31" s="13"/>
      <c r="S31" s="13"/>
      <c r="T31" s="13"/>
    </row>
    <row r="32" spans="1:20" x14ac:dyDescent="0.15">
      <c r="D32" s="6"/>
      <c r="E32" s="6"/>
      <c r="F32" s="6"/>
      <c r="G32" s="6"/>
      <c r="H32" s="6"/>
      <c r="I32" s="6"/>
      <c r="M32" s="12"/>
      <c r="N32" s="12"/>
      <c r="O32" s="12"/>
      <c r="P32" s="12"/>
      <c r="Q32" s="12"/>
      <c r="R32" s="12"/>
      <c r="S32" s="12"/>
      <c r="T32" s="12"/>
    </row>
    <row r="33" spans="4:9" ht="13.5" customHeight="1" x14ac:dyDescent="0.15">
      <c r="D33" s="146" t="s">
        <v>4</v>
      </c>
      <c r="E33" s="146"/>
      <c r="F33" s="10"/>
      <c r="G33" s="9"/>
      <c r="H33" s="11"/>
      <c r="I33" s="6"/>
    </row>
    <row r="34" spans="4:9" ht="13.5" customHeight="1" x14ac:dyDescent="0.15">
      <c r="D34" s="6"/>
      <c r="E34" s="7"/>
      <c r="F34" s="7"/>
      <c r="G34" s="7"/>
      <c r="H34" s="7"/>
      <c r="I34" s="6"/>
    </row>
    <row r="35" spans="4:9" x14ac:dyDescent="0.15">
      <c r="D35" s="140" t="s">
        <v>21</v>
      </c>
      <c r="E35" s="140"/>
      <c r="F35" s="10"/>
      <c r="G35" s="9"/>
      <c r="H35" s="7"/>
      <c r="I35" s="6"/>
    </row>
    <row r="36" spans="4:9" x14ac:dyDescent="0.15">
      <c r="D36" s="6"/>
      <c r="E36" s="7"/>
      <c r="F36" s="7"/>
      <c r="G36" s="7"/>
      <c r="H36" s="7"/>
      <c r="I36" s="6"/>
    </row>
    <row r="37" spans="4:9" x14ac:dyDescent="0.15">
      <c r="D37" s="140" t="s">
        <v>5</v>
      </c>
      <c r="E37" s="140"/>
      <c r="F37" s="10"/>
      <c r="G37" s="9"/>
      <c r="H37" s="7"/>
      <c r="I37" s="29" t="s">
        <v>32</v>
      </c>
    </row>
    <row r="38" spans="4:9" x14ac:dyDescent="0.15">
      <c r="D38" s="8"/>
      <c r="E38" s="8"/>
      <c r="F38" s="7"/>
      <c r="G38" s="7"/>
      <c r="H38" s="7"/>
      <c r="I38" s="6"/>
    </row>
    <row r="39" spans="4:9" x14ac:dyDescent="0.15">
      <c r="D39" s="6"/>
      <c r="E39" s="6"/>
      <c r="F39" s="6"/>
      <c r="G39" s="6"/>
      <c r="H39" s="6"/>
      <c r="I39" s="6"/>
    </row>
    <row r="40" spans="4:9" x14ac:dyDescent="0.15">
      <c r="D40" s="5" t="s">
        <v>20</v>
      </c>
      <c r="E40" s="5"/>
      <c r="F40" s="5"/>
      <c r="G40" s="5"/>
      <c r="H40" s="5" t="s">
        <v>7</v>
      </c>
      <c r="I40" s="5"/>
    </row>
  </sheetData>
  <mergeCells count="36">
    <mergeCell ref="B16:C16"/>
    <mergeCell ref="D16:E16"/>
    <mergeCell ref="D35:E35"/>
    <mergeCell ref="D37:E37"/>
    <mergeCell ref="F22:G22"/>
    <mergeCell ref="B21:H21"/>
    <mergeCell ref="C22:E22"/>
    <mergeCell ref="B20:C20"/>
    <mergeCell ref="D20:E20"/>
    <mergeCell ref="H22:I22"/>
    <mergeCell ref="B28:D29"/>
    <mergeCell ref="D33:E33"/>
    <mergeCell ref="G27:I27"/>
    <mergeCell ref="D2:G2"/>
    <mergeCell ref="D4:D5"/>
    <mergeCell ref="B18:C18"/>
    <mergeCell ref="D18:E18"/>
    <mergeCell ref="B19:C19"/>
    <mergeCell ref="D19:E19"/>
    <mergeCell ref="B14:C14"/>
    <mergeCell ref="D14:E14"/>
    <mergeCell ref="B15:C15"/>
    <mergeCell ref="D15:E15"/>
    <mergeCell ref="B17:C17"/>
    <mergeCell ref="D17:E17"/>
    <mergeCell ref="B11:C11"/>
    <mergeCell ref="D11:E11"/>
    <mergeCell ref="B12:C12"/>
    <mergeCell ref="D12:E12"/>
    <mergeCell ref="B13:C13"/>
    <mergeCell ref="D13:E13"/>
    <mergeCell ref="E4:G5"/>
    <mergeCell ref="C8:F8"/>
    <mergeCell ref="B9:C9"/>
    <mergeCell ref="D9:E9"/>
    <mergeCell ref="B10:E10"/>
  </mergeCells>
  <phoneticPr fontId="33"/>
  <conditionalFormatting sqref="G27:I27 C22:E22">
    <cfRule type="cellIs" dxfId="0" priority="1" operator="between">
      <formula>43586</formula>
      <formula>43830</formula>
    </cfRule>
  </conditionalFormatting>
  <dataValidations count="1">
    <dataValidation imeMode="off" allowBlank="1" showInputMessage="1" showErrorMessage="1" sqref="D8:D9 D11:D15" xr:uid="{00000000-0002-0000-0300-000000000000}"/>
  </dataValidations>
  <pageMargins left="0.70866141732283472" right="0.19685039370078741"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0FE71-D713-4689-98FF-197AE496E5CE}">
  <sheetPr>
    <tabColor rgb="FFCCFFFF"/>
  </sheetPr>
  <dimension ref="A1:CY28"/>
  <sheetViews>
    <sheetView zoomScaleNormal="100" zoomScaleSheetLayoutView="100" workbookViewId="0">
      <selection activeCell="AX14" sqref="AX14:BC14"/>
    </sheetView>
  </sheetViews>
  <sheetFormatPr defaultColWidth="0.875" defaultRowHeight="13.5" x14ac:dyDescent="0.15"/>
  <cols>
    <col min="1" max="8" width="0.875" style="1" customWidth="1"/>
    <col min="9" max="16384" width="0.875" style="1"/>
  </cols>
  <sheetData>
    <row r="1" spans="1:103" ht="4.5" customHeight="1" x14ac:dyDescent="0.15">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row>
    <row r="2" spans="1:103" ht="13.5" customHeight="1" x14ac:dyDescent="0.1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114" t="s">
        <v>19</v>
      </c>
      <c r="CN2" s="114"/>
      <c r="CO2" s="114"/>
      <c r="CP2" s="114"/>
      <c r="CQ2" s="114"/>
      <c r="CR2" s="114"/>
      <c r="CS2" s="114"/>
      <c r="CT2" s="114"/>
      <c r="CU2" s="114"/>
      <c r="CV2" s="114"/>
      <c r="CW2" s="114"/>
      <c r="CX2" s="114"/>
      <c r="CY2" s="114"/>
    </row>
    <row r="3" spans="1:103" ht="11.25" customHeight="1" x14ac:dyDescent="0.15">
      <c r="A3" s="115" t="s">
        <v>18</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row>
    <row r="4" spans="1:103" ht="11.25" customHeight="1" x14ac:dyDescent="0.15">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c r="CL4" s="115"/>
      <c r="CM4" s="115"/>
      <c r="CN4" s="115"/>
      <c r="CO4" s="115"/>
      <c r="CP4" s="115"/>
      <c r="CQ4" s="115"/>
      <c r="CR4" s="115"/>
      <c r="CS4" s="115"/>
      <c r="CT4" s="115"/>
      <c r="CU4" s="115"/>
      <c r="CV4" s="115"/>
      <c r="CW4" s="115"/>
      <c r="CX4" s="115"/>
      <c r="CY4" s="115"/>
    </row>
    <row r="5" spans="1:103" ht="7.5" customHeight="1" thickBot="1" x14ac:dyDescent="0.2">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row>
    <row r="6" spans="1:103" ht="18" customHeight="1" x14ac:dyDescent="0.15">
      <c r="A6" s="116" t="s">
        <v>17</v>
      </c>
      <c r="B6" s="117"/>
      <c r="C6" s="117"/>
      <c r="D6" s="117"/>
      <c r="E6" s="117"/>
      <c r="F6" s="117" t="s">
        <v>10</v>
      </c>
      <c r="G6" s="117"/>
      <c r="H6" s="117"/>
      <c r="I6" s="117"/>
      <c r="J6" s="117"/>
      <c r="K6" s="117"/>
      <c r="L6" s="117"/>
      <c r="M6" s="117"/>
      <c r="N6" s="117"/>
      <c r="O6" s="117"/>
      <c r="P6" s="117"/>
      <c r="Q6" s="117"/>
      <c r="R6" s="117"/>
      <c r="S6" s="117"/>
      <c r="T6" s="117"/>
      <c r="U6" s="117"/>
      <c r="V6" s="117"/>
      <c r="W6" s="117"/>
      <c r="X6" s="117"/>
      <c r="Y6" s="117"/>
      <c r="Z6" s="117"/>
      <c r="AA6" s="117"/>
      <c r="AB6" s="117" t="s">
        <v>11</v>
      </c>
      <c r="AC6" s="117"/>
      <c r="AD6" s="117"/>
      <c r="AE6" s="117"/>
      <c r="AF6" s="117"/>
      <c r="AG6" s="117"/>
      <c r="AH6" s="117"/>
      <c r="AI6" s="117"/>
      <c r="AJ6" s="117"/>
      <c r="AK6" s="117"/>
      <c r="AL6" s="117"/>
      <c r="AM6" s="117"/>
      <c r="AN6" s="117"/>
      <c r="AO6" s="117"/>
      <c r="AP6" s="117"/>
      <c r="AQ6" s="117"/>
      <c r="AR6" s="117"/>
      <c r="AS6" s="117"/>
      <c r="AT6" s="117"/>
      <c r="AU6" s="117"/>
      <c r="AV6" s="117"/>
      <c r="AW6" s="117"/>
      <c r="AX6" s="117" t="s">
        <v>0</v>
      </c>
      <c r="AY6" s="117"/>
      <c r="AZ6" s="117"/>
      <c r="BA6" s="117"/>
      <c r="BB6" s="117"/>
      <c r="BC6" s="117"/>
      <c r="BD6" s="118" t="s">
        <v>1</v>
      </c>
      <c r="BE6" s="119"/>
      <c r="BF6" s="119"/>
      <c r="BG6" s="119"/>
      <c r="BH6" s="119"/>
      <c r="BI6" s="119"/>
      <c r="BJ6" s="119"/>
      <c r="BK6" s="119"/>
      <c r="BL6" s="119"/>
      <c r="BM6" s="119"/>
      <c r="BN6" s="120"/>
      <c r="BO6" s="117" t="s">
        <v>12</v>
      </c>
      <c r="BP6" s="117"/>
      <c r="BQ6" s="117"/>
      <c r="BR6" s="117"/>
      <c r="BS6" s="117"/>
      <c r="BT6" s="117"/>
      <c r="BU6" s="117"/>
      <c r="BV6" s="117"/>
      <c r="BW6" s="117"/>
      <c r="BX6" s="117"/>
      <c r="BY6" s="117"/>
      <c r="BZ6" s="117"/>
      <c r="CA6" s="117" t="s">
        <v>13</v>
      </c>
      <c r="CB6" s="117"/>
      <c r="CC6" s="117"/>
      <c r="CD6" s="117"/>
      <c r="CE6" s="117"/>
      <c r="CF6" s="117"/>
      <c r="CG6" s="117"/>
      <c r="CH6" s="117"/>
      <c r="CI6" s="117"/>
      <c r="CJ6" s="117"/>
      <c r="CK6" s="117"/>
      <c r="CL6" s="117"/>
      <c r="CM6" s="117" t="s">
        <v>16</v>
      </c>
      <c r="CN6" s="117"/>
      <c r="CO6" s="117"/>
      <c r="CP6" s="117"/>
      <c r="CQ6" s="117"/>
      <c r="CR6" s="117"/>
      <c r="CS6" s="117"/>
      <c r="CT6" s="117"/>
      <c r="CU6" s="117"/>
      <c r="CV6" s="117"/>
      <c r="CW6" s="117"/>
      <c r="CX6" s="117"/>
      <c r="CY6" s="121"/>
    </row>
    <row r="7" spans="1:103" ht="34.5" customHeight="1" x14ac:dyDescent="0.15">
      <c r="A7" s="110">
        <v>1</v>
      </c>
      <c r="B7" s="111"/>
      <c r="C7" s="111"/>
      <c r="D7" s="111"/>
      <c r="E7" s="111"/>
      <c r="F7" s="2"/>
      <c r="G7" s="98" t="s">
        <v>65</v>
      </c>
      <c r="H7" s="98"/>
      <c r="I7" s="98"/>
      <c r="J7" s="98"/>
      <c r="K7" s="98"/>
      <c r="L7" s="98"/>
      <c r="M7" s="98"/>
      <c r="N7" s="98"/>
      <c r="O7" s="98"/>
      <c r="P7" s="98"/>
      <c r="Q7" s="98"/>
      <c r="R7" s="98"/>
      <c r="S7" s="98"/>
      <c r="T7" s="98"/>
      <c r="U7" s="98"/>
      <c r="V7" s="98"/>
      <c r="W7" s="98"/>
      <c r="X7" s="98"/>
      <c r="Y7" s="98"/>
      <c r="Z7" s="98"/>
      <c r="AA7" s="99"/>
      <c r="AB7" s="2"/>
      <c r="AC7" s="98" t="s">
        <v>66</v>
      </c>
      <c r="AD7" s="98"/>
      <c r="AE7" s="98"/>
      <c r="AF7" s="98"/>
      <c r="AG7" s="98"/>
      <c r="AH7" s="98"/>
      <c r="AI7" s="98"/>
      <c r="AJ7" s="98"/>
      <c r="AK7" s="98"/>
      <c r="AL7" s="98"/>
      <c r="AM7" s="98"/>
      <c r="AN7" s="98"/>
      <c r="AO7" s="98"/>
      <c r="AP7" s="98"/>
      <c r="AQ7" s="98"/>
      <c r="AR7" s="98"/>
      <c r="AS7" s="98"/>
      <c r="AT7" s="98"/>
      <c r="AU7" s="98"/>
      <c r="AV7" s="98"/>
      <c r="AW7" s="99"/>
      <c r="AX7" s="109" t="s">
        <v>64</v>
      </c>
      <c r="AY7" s="109"/>
      <c r="AZ7" s="109"/>
      <c r="BA7" s="109"/>
      <c r="BB7" s="109"/>
      <c r="BC7" s="109"/>
      <c r="BD7" s="101">
        <v>1</v>
      </c>
      <c r="BE7" s="102"/>
      <c r="BF7" s="102"/>
      <c r="BG7" s="102"/>
      <c r="BH7" s="102"/>
      <c r="BI7" s="102"/>
      <c r="BJ7" s="102">
        <v>0</v>
      </c>
      <c r="BK7" s="102"/>
      <c r="BL7" s="102"/>
      <c r="BM7" s="102"/>
      <c r="BN7" s="103"/>
      <c r="BO7" s="104"/>
      <c r="BP7" s="105"/>
      <c r="BQ7" s="105"/>
      <c r="BR7" s="105"/>
      <c r="BS7" s="105"/>
      <c r="BT7" s="105"/>
      <c r="BU7" s="105"/>
      <c r="BV7" s="105"/>
      <c r="BW7" s="105"/>
      <c r="BX7" s="105"/>
      <c r="BY7" s="105"/>
      <c r="BZ7" s="106"/>
      <c r="CA7" s="149">
        <f>BD7*BO7</f>
        <v>0</v>
      </c>
      <c r="CB7" s="149"/>
      <c r="CC7" s="149"/>
      <c r="CD7" s="149"/>
      <c r="CE7" s="149"/>
      <c r="CF7" s="149"/>
      <c r="CG7" s="149"/>
      <c r="CH7" s="149"/>
      <c r="CI7" s="149"/>
      <c r="CJ7" s="149"/>
      <c r="CK7" s="149"/>
      <c r="CL7" s="149"/>
      <c r="CM7" s="112"/>
      <c r="CN7" s="112"/>
      <c r="CO7" s="112"/>
      <c r="CP7" s="112"/>
      <c r="CQ7" s="112"/>
      <c r="CR7" s="112"/>
      <c r="CS7" s="112"/>
      <c r="CT7" s="112"/>
      <c r="CU7" s="112"/>
      <c r="CV7" s="112"/>
      <c r="CW7" s="112"/>
      <c r="CX7" s="112"/>
      <c r="CY7" s="113"/>
    </row>
    <row r="8" spans="1:103" ht="34.5" customHeight="1" x14ac:dyDescent="0.15">
      <c r="A8" s="96">
        <v>2</v>
      </c>
      <c r="B8" s="97"/>
      <c r="C8" s="97"/>
      <c r="D8" s="97"/>
      <c r="E8" s="97"/>
      <c r="F8" s="2"/>
      <c r="G8" s="98" t="s">
        <v>65</v>
      </c>
      <c r="H8" s="98"/>
      <c r="I8" s="98"/>
      <c r="J8" s="98"/>
      <c r="K8" s="98"/>
      <c r="L8" s="98"/>
      <c r="M8" s="98"/>
      <c r="N8" s="98"/>
      <c r="O8" s="98"/>
      <c r="P8" s="98"/>
      <c r="Q8" s="98"/>
      <c r="R8" s="98"/>
      <c r="S8" s="98"/>
      <c r="T8" s="98"/>
      <c r="U8" s="98"/>
      <c r="V8" s="98"/>
      <c r="W8" s="98"/>
      <c r="X8" s="98"/>
      <c r="Y8" s="98"/>
      <c r="Z8" s="98"/>
      <c r="AA8" s="99"/>
      <c r="AB8" s="2"/>
      <c r="AC8" s="98" t="s">
        <v>67</v>
      </c>
      <c r="AD8" s="98"/>
      <c r="AE8" s="98"/>
      <c r="AF8" s="98"/>
      <c r="AG8" s="98"/>
      <c r="AH8" s="98"/>
      <c r="AI8" s="98"/>
      <c r="AJ8" s="98"/>
      <c r="AK8" s="98"/>
      <c r="AL8" s="98"/>
      <c r="AM8" s="98"/>
      <c r="AN8" s="98"/>
      <c r="AO8" s="98"/>
      <c r="AP8" s="98"/>
      <c r="AQ8" s="98"/>
      <c r="AR8" s="98"/>
      <c r="AS8" s="98"/>
      <c r="AT8" s="98"/>
      <c r="AU8" s="98"/>
      <c r="AV8" s="98"/>
      <c r="AW8" s="99"/>
      <c r="AX8" s="109" t="s">
        <v>64</v>
      </c>
      <c r="AY8" s="109"/>
      <c r="AZ8" s="109"/>
      <c r="BA8" s="109"/>
      <c r="BB8" s="109"/>
      <c r="BC8" s="109"/>
      <c r="BD8" s="101">
        <v>1</v>
      </c>
      <c r="BE8" s="102"/>
      <c r="BF8" s="102"/>
      <c r="BG8" s="102"/>
      <c r="BH8" s="102"/>
      <c r="BI8" s="102"/>
      <c r="BJ8" s="102">
        <v>0</v>
      </c>
      <c r="BK8" s="102"/>
      <c r="BL8" s="102"/>
      <c r="BM8" s="102"/>
      <c r="BN8" s="103"/>
      <c r="BO8" s="104"/>
      <c r="BP8" s="105"/>
      <c r="BQ8" s="105"/>
      <c r="BR8" s="105"/>
      <c r="BS8" s="105"/>
      <c r="BT8" s="105"/>
      <c r="BU8" s="105"/>
      <c r="BV8" s="105"/>
      <c r="BW8" s="105"/>
      <c r="BX8" s="105"/>
      <c r="BY8" s="105"/>
      <c r="BZ8" s="106"/>
      <c r="CA8" s="149">
        <f t="shared" ref="CA8:CA27" si="0">BD8*BO8</f>
        <v>0</v>
      </c>
      <c r="CB8" s="149"/>
      <c r="CC8" s="149"/>
      <c r="CD8" s="149"/>
      <c r="CE8" s="149"/>
      <c r="CF8" s="149"/>
      <c r="CG8" s="149"/>
      <c r="CH8" s="149"/>
      <c r="CI8" s="149"/>
      <c r="CJ8" s="149"/>
      <c r="CK8" s="149"/>
      <c r="CL8" s="149"/>
      <c r="CM8" s="107"/>
      <c r="CN8" s="107"/>
      <c r="CO8" s="107"/>
      <c r="CP8" s="107"/>
      <c r="CQ8" s="107"/>
      <c r="CR8" s="107"/>
      <c r="CS8" s="107"/>
      <c r="CT8" s="107"/>
      <c r="CU8" s="107"/>
      <c r="CV8" s="107"/>
      <c r="CW8" s="107"/>
      <c r="CX8" s="107"/>
      <c r="CY8" s="108"/>
    </row>
    <row r="9" spans="1:103" ht="34.5" customHeight="1" x14ac:dyDescent="0.15">
      <c r="A9" s="96">
        <v>3</v>
      </c>
      <c r="B9" s="97"/>
      <c r="C9" s="97"/>
      <c r="D9" s="97"/>
      <c r="E9" s="97"/>
      <c r="F9" s="2"/>
      <c r="G9" s="98" t="s">
        <v>65</v>
      </c>
      <c r="H9" s="98"/>
      <c r="I9" s="98"/>
      <c r="J9" s="98"/>
      <c r="K9" s="98"/>
      <c r="L9" s="98"/>
      <c r="M9" s="98"/>
      <c r="N9" s="98"/>
      <c r="O9" s="98"/>
      <c r="P9" s="98"/>
      <c r="Q9" s="98"/>
      <c r="R9" s="98"/>
      <c r="S9" s="98"/>
      <c r="T9" s="98"/>
      <c r="U9" s="98"/>
      <c r="V9" s="98"/>
      <c r="W9" s="98"/>
      <c r="X9" s="98"/>
      <c r="Y9" s="98"/>
      <c r="Z9" s="98"/>
      <c r="AA9" s="99"/>
      <c r="AB9" s="2"/>
      <c r="AC9" s="98" t="s">
        <v>68</v>
      </c>
      <c r="AD9" s="98"/>
      <c r="AE9" s="98"/>
      <c r="AF9" s="98"/>
      <c r="AG9" s="98"/>
      <c r="AH9" s="98"/>
      <c r="AI9" s="98"/>
      <c r="AJ9" s="98"/>
      <c r="AK9" s="98"/>
      <c r="AL9" s="98"/>
      <c r="AM9" s="98"/>
      <c r="AN9" s="98"/>
      <c r="AO9" s="98"/>
      <c r="AP9" s="98"/>
      <c r="AQ9" s="98"/>
      <c r="AR9" s="98"/>
      <c r="AS9" s="98"/>
      <c r="AT9" s="98"/>
      <c r="AU9" s="98"/>
      <c r="AV9" s="98"/>
      <c r="AW9" s="99"/>
      <c r="AX9" s="109" t="s">
        <v>64</v>
      </c>
      <c r="AY9" s="109"/>
      <c r="AZ9" s="109"/>
      <c r="BA9" s="109"/>
      <c r="BB9" s="109"/>
      <c r="BC9" s="109"/>
      <c r="BD9" s="101">
        <v>1</v>
      </c>
      <c r="BE9" s="102"/>
      <c r="BF9" s="102"/>
      <c r="BG9" s="102"/>
      <c r="BH9" s="102"/>
      <c r="BI9" s="102"/>
      <c r="BJ9" s="102">
        <v>0</v>
      </c>
      <c r="BK9" s="102"/>
      <c r="BL9" s="102"/>
      <c r="BM9" s="102"/>
      <c r="BN9" s="103"/>
      <c r="BO9" s="104"/>
      <c r="BP9" s="105"/>
      <c r="BQ9" s="105"/>
      <c r="BR9" s="105"/>
      <c r="BS9" s="105"/>
      <c r="BT9" s="105"/>
      <c r="BU9" s="105"/>
      <c r="BV9" s="105"/>
      <c r="BW9" s="105"/>
      <c r="BX9" s="105"/>
      <c r="BY9" s="105"/>
      <c r="BZ9" s="106"/>
      <c r="CA9" s="149">
        <f t="shared" si="0"/>
        <v>0</v>
      </c>
      <c r="CB9" s="149"/>
      <c r="CC9" s="149"/>
      <c r="CD9" s="149"/>
      <c r="CE9" s="149"/>
      <c r="CF9" s="149"/>
      <c r="CG9" s="149"/>
      <c r="CH9" s="149"/>
      <c r="CI9" s="149"/>
      <c r="CJ9" s="149"/>
      <c r="CK9" s="149"/>
      <c r="CL9" s="149"/>
      <c r="CM9" s="107"/>
      <c r="CN9" s="107"/>
      <c r="CO9" s="107"/>
      <c r="CP9" s="107"/>
      <c r="CQ9" s="107"/>
      <c r="CR9" s="107"/>
      <c r="CS9" s="107"/>
      <c r="CT9" s="107"/>
      <c r="CU9" s="107"/>
      <c r="CV9" s="107"/>
      <c r="CW9" s="107"/>
      <c r="CX9" s="107"/>
      <c r="CY9" s="108"/>
    </row>
    <row r="10" spans="1:103" ht="34.5" customHeight="1" x14ac:dyDescent="0.15">
      <c r="A10" s="96">
        <v>4</v>
      </c>
      <c r="B10" s="97"/>
      <c r="C10" s="97"/>
      <c r="D10" s="97"/>
      <c r="E10" s="97"/>
      <c r="F10" s="2"/>
      <c r="G10" s="98" t="s">
        <v>65</v>
      </c>
      <c r="H10" s="98"/>
      <c r="I10" s="98"/>
      <c r="J10" s="98"/>
      <c r="K10" s="98"/>
      <c r="L10" s="98"/>
      <c r="M10" s="98"/>
      <c r="N10" s="98"/>
      <c r="O10" s="98"/>
      <c r="P10" s="98"/>
      <c r="Q10" s="98"/>
      <c r="R10" s="98"/>
      <c r="S10" s="98"/>
      <c r="T10" s="98"/>
      <c r="U10" s="98"/>
      <c r="V10" s="98"/>
      <c r="W10" s="98"/>
      <c r="X10" s="98"/>
      <c r="Y10" s="98"/>
      <c r="Z10" s="98"/>
      <c r="AA10" s="99"/>
      <c r="AB10" s="2"/>
      <c r="AC10" s="98" t="s">
        <v>69</v>
      </c>
      <c r="AD10" s="98"/>
      <c r="AE10" s="98"/>
      <c r="AF10" s="98"/>
      <c r="AG10" s="98"/>
      <c r="AH10" s="98"/>
      <c r="AI10" s="98"/>
      <c r="AJ10" s="98"/>
      <c r="AK10" s="98"/>
      <c r="AL10" s="98"/>
      <c r="AM10" s="98"/>
      <c r="AN10" s="98"/>
      <c r="AO10" s="98"/>
      <c r="AP10" s="98"/>
      <c r="AQ10" s="98"/>
      <c r="AR10" s="98"/>
      <c r="AS10" s="98"/>
      <c r="AT10" s="98"/>
      <c r="AU10" s="98"/>
      <c r="AV10" s="98"/>
      <c r="AW10" s="99"/>
      <c r="AX10" s="109" t="s">
        <v>64</v>
      </c>
      <c r="AY10" s="109"/>
      <c r="AZ10" s="109"/>
      <c r="BA10" s="109"/>
      <c r="BB10" s="109"/>
      <c r="BC10" s="109"/>
      <c r="BD10" s="101">
        <v>1</v>
      </c>
      <c r="BE10" s="102"/>
      <c r="BF10" s="102"/>
      <c r="BG10" s="102"/>
      <c r="BH10" s="102"/>
      <c r="BI10" s="102"/>
      <c r="BJ10" s="102">
        <v>0</v>
      </c>
      <c r="BK10" s="102"/>
      <c r="BL10" s="102"/>
      <c r="BM10" s="102"/>
      <c r="BN10" s="103"/>
      <c r="BO10" s="104"/>
      <c r="BP10" s="105"/>
      <c r="BQ10" s="105"/>
      <c r="BR10" s="105"/>
      <c r="BS10" s="105"/>
      <c r="BT10" s="105"/>
      <c r="BU10" s="105"/>
      <c r="BV10" s="105"/>
      <c r="BW10" s="105"/>
      <c r="BX10" s="105"/>
      <c r="BY10" s="105"/>
      <c r="BZ10" s="106"/>
      <c r="CA10" s="149">
        <f t="shared" si="0"/>
        <v>0</v>
      </c>
      <c r="CB10" s="149"/>
      <c r="CC10" s="149"/>
      <c r="CD10" s="149"/>
      <c r="CE10" s="149"/>
      <c r="CF10" s="149"/>
      <c r="CG10" s="149"/>
      <c r="CH10" s="149"/>
      <c r="CI10" s="149"/>
      <c r="CJ10" s="149"/>
      <c r="CK10" s="149"/>
      <c r="CL10" s="149"/>
      <c r="CM10" s="107"/>
      <c r="CN10" s="107"/>
      <c r="CO10" s="107"/>
      <c r="CP10" s="107"/>
      <c r="CQ10" s="107"/>
      <c r="CR10" s="107"/>
      <c r="CS10" s="107"/>
      <c r="CT10" s="107"/>
      <c r="CU10" s="107"/>
      <c r="CV10" s="107"/>
      <c r="CW10" s="107"/>
      <c r="CX10" s="107"/>
      <c r="CY10" s="108"/>
    </row>
    <row r="11" spans="1:103" ht="34.5" customHeight="1" x14ac:dyDescent="0.15">
      <c r="A11" s="96">
        <v>5</v>
      </c>
      <c r="B11" s="97"/>
      <c r="C11" s="97"/>
      <c r="D11" s="97"/>
      <c r="E11" s="97"/>
      <c r="F11" s="2"/>
      <c r="G11" s="98" t="s">
        <v>70</v>
      </c>
      <c r="H11" s="98"/>
      <c r="I11" s="98"/>
      <c r="J11" s="98"/>
      <c r="K11" s="98"/>
      <c r="L11" s="98"/>
      <c r="M11" s="98"/>
      <c r="N11" s="98"/>
      <c r="O11" s="98"/>
      <c r="P11" s="98"/>
      <c r="Q11" s="98"/>
      <c r="R11" s="98"/>
      <c r="S11" s="98"/>
      <c r="T11" s="98"/>
      <c r="U11" s="98"/>
      <c r="V11" s="98"/>
      <c r="W11" s="98"/>
      <c r="X11" s="98"/>
      <c r="Y11" s="98"/>
      <c r="Z11" s="98"/>
      <c r="AA11" s="99"/>
      <c r="AB11" s="2"/>
      <c r="AC11" s="98" t="s">
        <v>71</v>
      </c>
      <c r="AD11" s="98"/>
      <c r="AE11" s="98"/>
      <c r="AF11" s="98"/>
      <c r="AG11" s="98"/>
      <c r="AH11" s="98"/>
      <c r="AI11" s="98"/>
      <c r="AJ11" s="98"/>
      <c r="AK11" s="98"/>
      <c r="AL11" s="98"/>
      <c r="AM11" s="98"/>
      <c r="AN11" s="98"/>
      <c r="AO11" s="98"/>
      <c r="AP11" s="98"/>
      <c r="AQ11" s="98"/>
      <c r="AR11" s="98"/>
      <c r="AS11" s="98"/>
      <c r="AT11" s="98"/>
      <c r="AU11" s="98"/>
      <c r="AV11" s="98"/>
      <c r="AW11" s="99"/>
      <c r="AX11" s="109" t="s">
        <v>64</v>
      </c>
      <c r="AY11" s="109"/>
      <c r="AZ11" s="109"/>
      <c r="BA11" s="109"/>
      <c r="BB11" s="109"/>
      <c r="BC11" s="109"/>
      <c r="BD11" s="101">
        <v>2</v>
      </c>
      <c r="BE11" s="102"/>
      <c r="BF11" s="102"/>
      <c r="BG11" s="102"/>
      <c r="BH11" s="102"/>
      <c r="BI11" s="102"/>
      <c r="BJ11" s="102">
        <v>0</v>
      </c>
      <c r="BK11" s="102"/>
      <c r="BL11" s="102"/>
      <c r="BM11" s="102"/>
      <c r="BN11" s="103"/>
      <c r="BO11" s="104"/>
      <c r="BP11" s="105"/>
      <c r="BQ11" s="105"/>
      <c r="BR11" s="105"/>
      <c r="BS11" s="105"/>
      <c r="BT11" s="105"/>
      <c r="BU11" s="105"/>
      <c r="BV11" s="105"/>
      <c r="BW11" s="105"/>
      <c r="BX11" s="105"/>
      <c r="BY11" s="105"/>
      <c r="BZ11" s="106"/>
      <c r="CA11" s="149">
        <f t="shared" si="0"/>
        <v>0</v>
      </c>
      <c r="CB11" s="149"/>
      <c r="CC11" s="149"/>
      <c r="CD11" s="149"/>
      <c r="CE11" s="149"/>
      <c r="CF11" s="149"/>
      <c r="CG11" s="149"/>
      <c r="CH11" s="149"/>
      <c r="CI11" s="149"/>
      <c r="CJ11" s="149"/>
      <c r="CK11" s="149"/>
      <c r="CL11" s="149"/>
      <c r="CM11" s="107"/>
      <c r="CN11" s="107"/>
      <c r="CO11" s="107"/>
      <c r="CP11" s="107"/>
      <c r="CQ11" s="107"/>
      <c r="CR11" s="107"/>
      <c r="CS11" s="107"/>
      <c r="CT11" s="107"/>
      <c r="CU11" s="107"/>
      <c r="CV11" s="107"/>
      <c r="CW11" s="107"/>
      <c r="CX11" s="107"/>
      <c r="CY11" s="108"/>
    </row>
    <row r="12" spans="1:103" ht="34.5" customHeight="1" x14ac:dyDescent="0.15">
      <c r="A12" s="96">
        <v>6</v>
      </c>
      <c r="B12" s="97"/>
      <c r="C12" s="97"/>
      <c r="D12" s="97"/>
      <c r="E12" s="97"/>
      <c r="F12" s="2"/>
      <c r="G12" s="98" t="s">
        <v>70</v>
      </c>
      <c r="H12" s="98"/>
      <c r="I12" s="98"/>
      <c r="J12" s="98"/>
      <c r="K12" s="98"/>
      <c r="L12" s="98"/>
      <c r="M12" s="98"/>
      <c r="N12" s="98"/>
      <c r="O12" s="98"/>
      <c r="P12" s="98"/>
      <c r="Q12" s="98"/>
      <c r="R12" s="98"/>
      <c r="S12" s="98"/>
      <c r="T12" s="98"/>
      <c r="U12" s="98"/>
      <c r="V12" s="98"/>
      <c r="W12" s="98"/>
      <c r="X12" s="98"/>
      <c r="Y12" s="98"/>
      <c r="Z12" s="98"/>
      <c r="AA12" s="99"/>
      <c r="AB12" s="2"/>
      <c r="AC12" s="98" t="s">
        <v>72</v>
      </c>
      <c r="AD12" s="98"/>
      <c r="AE12" s="98"/>
      <c r="AF12" s="98"/>
      <c r="AG12" s="98"/>
      <c r="AH12" s="98"/>
      <c r="AI12" s="98"/>
      <c r="AJ12" s="98"/>
      <c r="AK12" s="98"/>
      <c r="AL12" s="98"/>
      <c r="AM12" s="98"/>
      <c r="AN12" s="98"/>
      <c r="AO12" s="98"/>
      <c r="AP12" s="98"/>
      <c r="AQ12" s="98"/>
      <c r="AR12" s="98"/>
      <c r="AS12" s="98"/>
      <c r="AT12" s="98"/>
      <c r="AU12" s="98"/>
      <c r="AV12" s="98"/>
      <c r="AW12" s="99"/>
      <c r="AX12" s="109" t="s">
        <v>64</v>
      </c>
      <c r="AY12" s="109"/>
      <c r="AZ12" s="109"/>
      <c r="BA12" s="109"/>
      <c r="BB12" s="109"/>
      <c r="BC12" s="109"/>
      <c r="BD12" s="101">
        <v>1</v>
      </c>
      <c r="BE12" s="102"/>
      <c r="BF12" s="102"/>
      <c r="BG12" s="102"/>
      <c r="BH12" s="102"/>
      <c r="BI12" s="102"/>
      <c r="BJ12" s="102">
        <v>0</v>
      </c>
      <c r="BK12" s="102"/>
      <c r="BL12" s="102"/>
      <c r="BM12" s="102"/>
      <c r="BN12" s="103"/>
      <c r="BO12" s="104"/>
      <c r="BP12" s="105"/>
      <c r="BQ12" s="105"/>
      <c r="BR12" s="105"/>
      <c r="BS12" s="105"/>
      <c r="BT12" s="105"/>
      <c r="BU12" s="105"/>
      <c r="BV12" s="105"/>
      <c r="BW12" s="105"/>
      <c r="BX12" s="105"/>
      <c r="BY12" s="105"/>
      <c r="BZ12" s="106"/>
      <c r="CA12" s="149">
        <f t="shared" si="0"/>
        <v>0</v>
      </c>
      <c r="CB12" s="149"/>
      <c r="CC12" s="149"/>
      <c r="CD12" s="149"/>
      <c r="CE12" s="149"/>
      <c r="CF12" s="149"/>
      <c r="CG12" s="149"/>
      <c r="CH12" s="149"/>
      <c r="CI12" s="149"/>
      <c r="CJ12" s="149"/>
      <c r="CK12" s="149"/>
      <c r="CL12" s="149"/>
      <c r="CM12" s="107"/>
      <c r="CN12" s="107"/>
      <c r="CO12" s="107"/>
      <c r="CP12" s="107"/>
      <c r="CQ12" s="107"/>
      <c r="CR12" s="107"/>
      <c r="CS12" s="107"/>
      <c r="CT12" s="107"/>
      <c r="CU12" s="107"/>
      <c r="CV12" s="107"/>
      <c r="CW12" s="107"/>
      <c r="CX12" s="107"/>
      <c r="CY12" s="108"/>
    </row>
    <row r="13" spans="1:103" ht="34.5" customHeight="1" x14ac:dyDescent="0.15">
      <c r="A13" s="96">
        <v>7</v>
      </c>
      <c r="B13" s="97"/>
      <c r="C13" s="97"/>
      <c r="D13" s="97"/>
      <c r="E13" s="97"/>
      <c r="F13" s="2"/>
      <c r="G13" s="98" t="s">
        <v>70</v>
      </c>
      <c r="H13" s="98"/>
      <c r="I13" s="98"/>
      <c r="J13" s="98"/>
      <c r="K13" s="98"/>
      <c r="L13" s="98"/>
      <c r="M13" s="98"/>
      <c r="N13" s="98"/>
      <c r="O13" s="98"/>
      <c r="P13" s="98"/>
      <c r="Q13" s="98"/>
      <c r="R13" s="98"/>
      <c r="S13" s="98"/>
      <c r="T13" s="98"/>
      <c r="U13" s="98"/>
      <c r="V13" s="98"/>
      <c r="W13" s="98"/>
      <c r="X13" s="98"/>
      <c r="Y13" s="98"/>
      <c r="Z13" s="98"/>
      <c r="AA13" s="99"/>
      <c r="AB13" s="2"/>
      <c r="AC13" s="98" t="s">
        <v>73</v>
      </c>
      <c r="AD13" s="98"/>
      <c r="AE13" s="98"/>
      <c r="AF13" s="98"/>
      <c r="AG13" s="98"/>
      <c r="AH13" s="98"/>
      <c r="AI13" s="98"/>
      <c r="AJ13" s="98"/>
      <c r="AK13" s="98"/>
      <c r="AL13" s="98"/>
      <c r="AM13" s="98"/>
      <c r="AN13" s="98"/>
      <c r="AO13" s="98"/>
      <c r="AP13" s="98"/>
      <c r="AQ13" s="98"/>
      <c r="AR13" s="98"/>
      <c r="AS13" s="98"/>
      <c r="AT13" s="98"/>
      <c r="AU13" s="98"/>
      <c r="AV13" s="98"/>
      <c r="AW13" s="99"/>
      <c r="AX13" s="109" t="s">
        <v>64</v>
      </c>
      <c r="AY13" s="109"/>
      <c r="AZ13" s="109"/>
      <c r="BA13" s="109"/>
      <c r="BB13" s="109"/>
      <c r="BC13" s="109"/>
      <c r="BD13" s="101">
        <v>1</v>
      </c>
      <c r="BE13" s="102"/>
      <c r="BF13" s="102"/>
      <c r="BG13" s="102"/>
      <c r="BH13" s="102"/>
      <c r="BI13" s="102"/>
      <c r="BJ13" s="102">
        <v>0</v>
      </c>
      <c r="BK13" s="102"/>
      <c r="BL13" s="102"/>
      <c r="BM13" s="102"/>
      <c r="BN13" s="103"/>
      <c r="BO13" s="104"/>
      <c r="BP13" s="105"/>
      <c r="BQ13" s="105"/>
      <c r="BR13" s="105"/>
      <c r="BS13" s="105"/>
      <c r="BT13" s="105"/>
      <c r="BU13" s="105"/>
      <c r="BV13" s="105"/>
      <c r="BW13" s="105"/>
      <c r="BX13" s="105"/>
      <c r="BY13" s="105"/>
      <c r="BZ13" s="106"/>
      <c r="CA13" s="149">
        <f t="shared" si="0"/>
        <v>0</v>
      </c>
      <c r="CB13" s="149"/>
      <c r="CC13" s="149"/>
      <c r="CD13" s="149"/>
      <c r="CE13" s="149"/>
      <c r="CF13" s="149"/>
      <c r="CG13" s="149"/>
      <c r="CH13" s="149"/>
      <c r="CI13" s="149"/>
      <c r="CJ13" s="149"/>
      <c r="CK13" s="149"/>
      <c r="CL13" s="149"/>
      <c r="CM13" s="107"/>
      <c r="CN13" s="107"/>
      <c r="CO13" s="107"/>
      <c r="CP13" s="107"/>
      <c r="CQ13" s="107"/>
      <c r="CR13" s="107"/>
      <c r="CS13" s="107"/>
      <c r="CT13" s="107"/>
      <c r="CU13" s="107"/>
      <c r="CV13" s="107"/>
      <c r="CW13" s="107"/>
      <c r="CX13" s="107"/>
      <c r="CY13" s="108"/>
    </row>
    <row r="14" spans="1:103" ht="34.5" customHeight="1" x14ac:dyDescent="0.15">
      <c r="A14" s="96">
        <v>8</v>
      </c>
      <c r="B14" s="97"/>
      <c r="C14" s="97"/>
      <c r="D14" s="97"/>
      <c r="E14" s="97"/>
      <c r="F14" s="2"/>
      <c r="G14" s="98" t="s">
        <v>70</v>
      </c>
      <c r="H14" s="98"/>
      <c r="I14" s="98"/>
      <c r="J14" s="98"/>
      <c r="K14" s="98"/>
      <c r="L14" s="98"/>
      <c r="M14" s="98"/>
      <c r="N14" s="98"/>
      <c r="O14" s="98"/>
      <c r="P14" s="98"/>
      <c r="Q14" s="98"/>
      <c r="R14" s="98"/>
      <c r="S14" s="98"/>
      <c r="T14" s="98"/>
      <c r="U14" s="98"/>
      <c r="V14" s="98"/>
      <c r="W14" s="98"/>
      <c r="X14" s="98"/>
      <c r="Y14" s="98"/>
      <c r="Z14" s="98"/>
      <c r="AA14" s="99"/>
      <c r="AB14" s="2"/>
      <c r="AC14" s="98" t="s">
        <v>74</v>
      </c>
      <c r="AD14" s="98"/>
      <c r="AE14" s="98"/>
      <c r="AF14" s="98"/>
      <c r="AG14" s="98"/>
      <c r="AH14" s="98"/>
      <c r="AI14" s="98"/>
      <c r="AJ14" s="98"/>
      <c r="AK14" s="98"/>
      <c r="AL14" s="98"/>
      <c r="AM14" s="98"/>
      <c r="AN14" s="98"/>
      <c r="AO14" s="98"/>
      <c r="AP14" s="98"/>
      <c r="AQ14" s="98"/>
      <c r="AR14" s="98"/>
      <c r="AS14" s="98"/>
      <c r="AT14" s="98"/>
      <c r="AU14" s="98"/>
      <c r="AV14" s="98"/>
      <c r="AW14" s="99"/>
      <c r="AX14" s="109" t="s">
        <v>64</v>
      </c>
      <c r="AY14" s="109"/>
      <c r="AZ14" s="109"/>
      <c r="BA14" s="109"/>
      <c r="BB14" s="109"/>
      <c r="BC14" s="109"/>
      <c r="BD14" s="101">
        <v>1</v>
      </c>
      <c r="BE14" s="102"/>
      <c r="BF14" s="102"/>
      <c r="BG14" s="102"/>
      <c r="BH14" s="102"/>
      <c r="BI14" s="102"/>
      <c r="BJ14" s="102">
        <v>0</v>
      </c>
      <c r="BK14" s="102"/>
      <c r="BL14" s="102"/>
      <c r="BM14" s="102"/>
      <c r="BN14" s="103"/>
      <c r="BO14" s="104"/>
      <c r="BP14" s="105"/>
      <c r="BQ14" s="105"/>
      <c r="BR14" s="105"/>
      <c r="BS14" s="105"/>
      <c r="BT14" s="105"/>
      <c r="BU14" s="105"/>
      <c r="BV14" s="105"/>
      <c r="BW14" s="105"/>
      <c r="BX14" s="105"/>
      <c r="BY14" s="105"/>
      <c r="BZ14" s="106"/>
      <c r="CA14" s="149">
        <f t="shared" si="0"/>
        <v>0</v>
      </c>
      <c r="CB14" s="149"/>
      <c r="CC14" s="149"/>
      <c r="CD14" s="149"/>
      <c r="CE14" s="149"/>
      <c r="CF14" s="149"/>
      <c r="CG14" s="149"/>
      <c r="CH14" s="149"/>
      <c r="CI14" s="149"/>
      <c r="CJ14" s="149"/>
      <c r="CK14" s="149"/>
      <c r="CL14" s="149"/>
      <c r="CM14" s="107"/>
      <c r="CN14" s="107"/>
      <c r="CO14" s="107"/>
      <c r="CP14" s="107"/>
      <c r="CQ14" s="107"/>
      <c r="CR14" s="107"/>
      <c r="CS14" s="107"/>
      <c r="CT14" s="107"/>
      <c r="CU14" s="107"/>
      <c r="CV14" s="107"/>
      <c r="CW14" s="107"/>
      <c r="CX14" s="107"/>
      <c r="CY14" s="108"/>
    </row>
    <row r="15" spans="1:103" ht="34.5" customHeight="1" x14ac:dyDescent="0.15">
      <c r="A15" s="96">
        <v>9</v>
      </c>
      <c r="B15" s="97"/>
      <c r="C15" s="97"/>
      <c r="D15" s="97"/>
      <c r="E15" s="97"/>
      <c r="F15" s="2"/>
      <c r="G15" s="98" t="s">
        <v>75</v>
      </c>
      <c r="H15" s="98"/>
      <c r="I15" s="98"/>
      <c r="J15" s="98"/>
      <c r="K15" s="98"/>
      <c r="L15" s="98"/>
      <c r="M15" s="98"/>
      <c r="N15" s="98"/>
      <c r="O15" s="98"/>
      <c r="P15" s="98"/>
      <c r="Q15" s="98"/>
      <c r="R15" s="98"/>
      <c r="S15" s="98"/>
      <c r="T15" s="98"/>
      <c r="U15" s="98"/>
      <c r="V15" s="98"/>
      <c r="W15" s="98"/>
      <c r="X15" s="98"/>
      <c r="Y15" s="98"/>
      <c r="Z15" s="98"/>
      <c r="AA15" s="99"/>
      <c r="AB15" s="2"/>
      <c r="AC15" s="98" t="s">
        <v>76</v>
      </c>
      <c r="AD15" s="98"/>
      <c r="AE15" s="98"/>
      <c r="AF15" s="98"/>
      <c r="AG15" s="98"/>
      <c r="AH15" s="98"/>
      <c r="AI15" s="98"/>
      <c r="AJ15" s="98"/>
      <c r="AK15" s="98"/>
      <c r="AL15" s="98"/>
      <c r="AM15" s="98"/>
      <c r="AN15" s="98"/>
      <c r="AO15" s="98"/>
      <c r="AP15" s="98"/>
      <c r="AQ15" s="98"/>
      <c r="AR15" s="98"/>
      <c r="AS15" s="98"/>
      <c r="AT15" s="98"/>
      <c r="AU15" s="98"/>
      <c r="AV15" s="98"/>
      <c r="AW15" s="99"/>
      <c r="AX15" s="109" t="s">
        <v>64</v>
      </c>
      <c r="AY15" s="109"/>
      <c r="AZ15" s="109"/>
      <c r="BA15" s="109"/>
      <c r="BB15" s="109"/>
      <c r="BC15" s="109"/>
      <c r="BD15" s="101">
        <v>4</v>
      </c>
      <c r="BE15" s="102"/>
      <c r="BF15" s="102"/>
      <c r="BG15" s="102"/>
      <c r="BH15" s="102"/>
      <c r="BI15" s="102"/>
      <c r="BJ15" s="102">
        <v>0</v>
      </c>
      <c r="BK15" s="102"/>
      <c r="BL15" s="102"/>
      <c r="BM15" s="102"/>
      <c r="BN15" s="103"/>
      <c r="BO15" s="104"/>
      <c r="BP15" s="105"/>
      <c r="BQ15" s="105"/>
      <c r="BR15" s="105"/>
      <c r="BS15" s="105"/>
      <c r="BT15" s="105"/>
      <c r="BU15" s="105"/>
      <c r="BV15" s="105"/>
      <c r="BW15" s="105"/>
      <c r="BX15" s="105"/>
      <c r="BY15" s="105"/>
      <c r="BZ15" s="106"/>
      <c r="CA15" s="149">
        <f t="shared" si="0"/>
        <v>0</v>
      </c>
      <c r="CB15" s="149"/>
      <c r="CC15" s="149"/>
      <c r="CD15" s="149"/>
      <c r="CE15" s="149"/>
      <c r="CF15" s="149"/>
      <c r="CG15" s="149"/>
      <c r="CH15" s="149"/>
      <c r="CI15" s="149"/>
      <c r="CJ15" s="149"/>
      <c r="CK15" s="149"/>
      <c r="CL15" s="149"/>
      <c r="CM15" s="107"/>
      <c r="CN15" s="107"/>
      <c r="CO15" s="107"/>
      <c r="CP15" s="107"/>
      <c r="CQ15" s="107"/>
      <c r="CR15" s="107"/>
      <c r="CS15" s="107"/>
      <c r="CT15" s="107"/>
      <c r="CU15" s="107"/>
      <c r="CV15" s="107"/>
      <c r="CW15" s="107"/>
      <c r="CX15" s="107"/>
      <c r="CY15" s="108"/>
    </row>
    <row r="16" spans="1:103" ht="34.5" customHeight="1" x14ac:dyDescent="0.15">
      <c r="A16" s="96">
        <v>10</v>
      </c>
      <c r="B16" s="97"/>
      <c r="C16" s="97"/>
      <c r="D16" s="97"/>
      <c r="E16" s="97"/>
      <c r="F16" s="2"/>
      <c r="G16" s="98" t="s">
        <v>75</v>
      </c>
      <c r="H16" s="98"/>
      <c r="I16" s="98"/>
      <c r="J16" s="98"/>
      <c r="K16" s="98"/>
      <c r="L16" s="98"/>
      <c r="M16" s="98"/>
      <c r="N16" s="98"/>
      <c r="O16" s="98"/>
      <c r="P16" s="98"/>
      <c r="Q16" s="98"/>
      <c r="R16" s="98"/>
      <c r="S16" s="98"/>
      <c r="T16" s="98"/>
      <c r="U16" s="98"/>
      <c r="V16" s="98"/>
      <c r="W16" s="98"/>
      <c r="X16" s="98"/>
      <c r="Y16" s="98"/>
      <c r="Z16" s="98"/>
      <c r="AA16" s="99"/>
      <c r="AB16" s="2"/>
      <c r="AC16" s="98" t="s">
        <v>77</v>
      </c>
      <c r="AD16" s="98"/>
      <c r="AE16" s="98"/>
      <c r="AF16" s="98"/>
      <c r="AG16" s="98"/>
      <c r="AH16" s="98"/>
      <c r="AI16" s="98"/>
      <c r="AJ16" s="98"/>
      <c r="AK16" s="98"/>
      <c r="AL16" s="98"/>
      <c r="AM16" s="98"/>
      <c r="AN16" s="98"/>
      <c r="AO16" s="98"/>
      <c r="AP16" s="98"/>
      <c r="AQ16" s="98"/>
      <c r="AR16" s="98"/>
      <c r="AS16" s="98"/>
      <c r="AT16" s="98"/>
      <c r="AU16" s="98"/>
      <c r="AV16" s="98"/>
      <c r="AW16" s="99"/>
      <c r="AX16" s="109" t="s">
        <v>64</v>
      </c>
      <c r="AY16" s="109"/>
      <c r="AZ16" s="109"/>
      <c r="BA16" s="109"/>
      <c r="BB16" s="109"/>
      <c r="BC16" s="109"/>
      <c r="BD16" s="101">
        <v>3</v>
      </c>
      <c r="BE16" s="102"/>
      <c r="BF16" s="102"/>
      <c r="BG16" s="102"/>
      <c r="BH16" s="102"/>
      <c r="BI16" s="102"/>
      <c r="BJ16" s="102">
        <v>0</v>
      </c>
      <c r="BK16" s="102"/>
      <c r="BL16" s="102"/>
      <c r="BM16" s="102"/>
      <c r="BN16" s="103"/>
      <c r="BO16" s="104"/>
      <c r="BP16" s="105"/>
      <c r="BQ16" s="105"/>
      <c r="BR16" s="105"/>
      <c r="BS16" s="105"/>
      <c r="BT16" s="105"/>
      <c r="BU16" s="105"/>
      <c r="BV16" s="105"/>
      <c r="BW16" s="105"/>
      <c r="BX16" s="105"/>
      <c r="BY16" s="105"/>
      <c r="BZ16" s="106"/>
      <c r="CA16" s="149">
        <f t="shared" si="0"/>
        <v>0</v>
      </c>
      <c r="CB16" s="149"/>
      <c r="CC16" s="149"/>
      <c r="CD16" s="149"/>
      <c r="CE16" s="149"/>
      <c r="CF16" s="149"/>
      <c r="CG16" s="149"/>
      <c r="CH16" s="149"/>
      <c r="CI16" s="149"/>
      <c r="CJ16" s="149"/>
      <c r="CK16" s="149"/>
      <c r="CL16" s="149"/>
      <c r="CM16" s="107"/>
      <c r="CN16" s="107"/>
      <c r="CO16" s="107"/>
      <c r="CP16" s="107"/>
      <c r="CQ16" s="107"/>
      <c r="CR16" s="107"/>
      <c r="CS16" s="107"/>
      <c r="CT16" s="107"/>
      <c r="CU16" s="107"/>
      <c r="CV16" s="107"/>
      <c r="CW16" s="107"/>
      <c r="CX16" s="107"/>
      <c r="CY16" s="108"/>
    </row>
    <row r="17" spans="1:103" ht="34.5" customHeight="1" x14ac:dyDescent="0.15">
      <c r="A17" s="96">
        <v>11</v>
      </c>
      <c r="B17" s="97"/>
      <c r="C17" s="97"/>
      <c r="D17" s="97"/>
      <c r="E17" s="97"/>
      <c r="F17" s="2"/>
      <c r="G17" s="98" t="s">
        <v>75</v>
      </c>
      <c r="H17" s="98"/>
      <c r="I17" s="98"/>
      <c r="J17" s="98"/>
      <c r="K17" s="98"/>
      <c r="L17" s="98"/>
      <c r="M17" s="98"/>
      <c r="N17" s="98"/>
      <c r="O17" s="98"/>
      <c r="P17" s="98"/>
      <c r="Q17" s="98"/>
      <c r="R17" s="98"/>
      <c r="S17" s="98"/>
      <c r="T17" s="98"/>
      <c r="U17" s="98"/>
      <c r="V17" s="98"/>
      <c r="W17" s="98"/>
      <c r="X17" s="98"/>
      <c r="Y17" s="98"/>
      <c r="Z17" s="98"/>
      <c r="AA17" s="99"/>
      <c r="AB17" s="2"/>
      <c r="AC17" s="98" t="s">
        <v>78</v>
      </c>
      <c r="AD17" s="98"/>
      <c r="AE17" s="98"/>
      <c r="AF17" s="98"/>
      <c r="AG17" s="98"/>
      <c r="AH17" s="98"/>
      <c r="AI17" s="98"/>
      <c r="AJ17" s="98"/>
      <c r="AK17" s="98"/>
      <c r="AL17" s="98"/>
      <c r="AM17" s="98"/>
      <c r="AN17" s="98"/>
      <c r="AO17" s="98"/>
      <c r="AP17" s="98"/>
      <c r="AQ17" s="98"/>
      <c r="AR17" s="98"/>
      <c r="AS17" s="98"/>
      <c r="AT17" s="98"/>
      <c r="AU17" s="98"/>
      <c r="AV17" s="98"/>
      <c r="AW17" s="99"/>
      <c r="AX17" s="109" t="s">
        <v>64</v>
      </c>
      <c r="AY17" s="109"/>
      <c r="AZ17" s="109"/>
      <c r="BA17" s="109"/>
      <c r="BB17" s="109"/>
      <c r="BC17" s="109"/>
      <c r="BD17" s="101">
        <v>3</v>
      </c>
      <c r="BE17" s="102"/>
      <c r="BF17" s="102"/>
      <c r="BG17" s="102"/>
      <c r="BH17" s="102"/>
      <c r="BI17" s="102"/>
      <c r="BJ17" s="102">
        <v>0</v>
      </c>
      <c r="BK17" s="102"/>
      <c r="BL17" s="102"/>
      <c r="BM17" s="102"/>
      <c r="BN17" s="103"/>
      <c r="BO17" s="104"/>
      <c r="BP17" s="105"/>
      <c r="BQ17" s="105"/>
      <c r="BR17" s="105"/>
      <c r="BS17" s="105"/>
      <c r="BT17" s="105"/>
      <c r="BU17" s="105"/>
      <c r="BV17" s="105"/>
      <c r="BW17" s="105"/>
      <c r="BX17" s="105"/>
      <c r="BY17" s="105"/>
      <c r="BZ17" s="106"/>
      <c r="CA17" s="149">
        <f t="shared" si="0"/>
        <v>0</v>
      </c>
      <c r="CB17" s="149"/>
      <c r="CC17" s="149"/>
      <c r="CD17" s="149"/>
      <c r="CE17" s="149"/>
      <c r="CF17" s="149"/>
      <c r="CG17" s="149"/>
      <c r="CH17" s="149"/>
      <c r="CI17" s="149"/>
      <c r="CJ17" s="149"/>
      <c r="CK17" s="149"/>
      <c r="CL17" s="149"/>
      <c r="CM17" s="107"/>
      <c r="CN17" s="107"/>
      <c r="CO17" s="107"/>
      <c r="CP17" s="107"/>
      <c r="CQ17" s="107"/>
      <c r="CR17" s="107"/>
      <c r="CS17" s="107"/>
      <c r="CT17" s="107"/>
      <c r="CU17" s="107"/>
      <c r="CV17" s="107"/>
      <c r="CW17" s="107"/>
      <c r="CX17" s="107"/>
      <c r="CY17" s="108"/>
    </row>
    <row r="18" spans="1:103" ht="34.5" customHeight="1" x14ac:dyDescent="0.15">
      <c r="A18" s="96">
        <v>12</v>
      </c>
      <c r="B18" s="97"/>
      <c r="C18" s="97"/>
      <c r="D18" s="97"/>
      <c r="E18" s="97"/>
      <c r="F18" s="2"/>
      <c r="G18" s="98" t="s">
        <v>75</v>
      </c>
      <c r="H18" s="98"/>
      <c r="I18" s="98"/>
      <c r="J18" s="98"/>
      <c r="K18" s="98"/>
      <c r="L18" s="98"/>
      <c r="M18" s="98"/>
      <c r="N18" s="98"/>
      <c r="O18" s="98"/>
      <c r="P18" s="98"/>
      <c r="Q18" s="98"/>
      <c r="R18" s="98"/>
      <c r="S18" s="98"/>
      <c r="T18" s="98"/>
      <c r="U18" s="98"/>
      <c r="V18" s="98"/>
      <c r="W18" s="98"/>
      <c r="X18" s="98"/>
      <c r="Y18" s="98"/>
      <c r="Z18" s="98"/>
      <c r="AA18" s="99"/>
      <c r="AB18" s="2"/>
      <c r="AC18" s="98" t="s">
        <v>79</v>
      </c>
      <c r="AD18" s="98"/>
      <c r="AE18" s="98"/>
      <c r="AF18" s="98"/>
      <c r="AG18" s="98"/>
      <c r="AH18" s="98"/>
      <c r="AI18" s="98"/>
      <c r="AJ18" s="98"/>
      <c r="AK18" s="98"/>
      <c r="AL18" s="98"/>
      <c r="AM18" s="98"/>
      <c r="AN18" s="98"/>
      <c r="AO18" s="98"/>
      <c r="AP18" s="98"/>
      <c r="AQ18" s="98"/>
      <c r="AR18" s="98"/>
      <c r="AS18" s="98"/>
      <c r="AT18" s="98"/>
      <c r="AU18" s="98"/>
      <c r="AV18" s="98"/>
      <c r="AW18" s="99"/>
      <c r="AX18" s="109" t="s">
        <v>64</v>
      </c>
      <c r="AY18" s="109"/>
      <c r="AZ18" s="109"/>
      <c r="BA18" s="109"/>
      <c r="BB18" s="109"/>
      <c r="BC18" s="109"/>
      <c r="BD18" s="101">
        <v>3</v>
      </c>
      <c r="BE18" s="102"/>
      <c r="BF18" s="102"/>
      <c r="BG18" s="102"/>
      <c r="BH18" s="102"/>
      <c r="BI18" s="102"/>
      <c r="BJ18" s="102">
        <v>0</v>
      </c>
      <c r="BK18" s="102"/>
      <c r="BL18" s="102"/>
      <c r="BM18" s="102"/>
      <c r="BN18" s="103"/>
      <c r="BO18" s="104"/>
      <c r="BP18" s="105"/>
      <c r="BQ18" s="105"/>
      <c r="BR18" s="105"/>
      <c r="BS18" s="105"/>
      <c r="BT18" s="105"/>
      <c r="BU18" s="105"/>
      <c r="BV18" s="105"/>
      <c r="BW18" s="105"/>
      <c r="BX18" s="105"/>
      <c r="BY18" s="105"/>
      <c r="BZ18" s="106"/>
      <c r="CA18" s="149">
        <f t="shared" si="0"/>
        <v>0</v>
      </c>
      <c r="CB18" s="149"/>
      <c r="CC18" s="149"/>
      <c r="CD18" s="149"/>
      <c r="CE18" s="149"/>
      <c r="CF18" s="149"/>
      <c r="CG18" s="149"/>
      <c r="CH18" s="149"/>
      <c r="CI18" s="149"/>
      <c r="CJ18" s="149"/>
      <c r="CK18" s="149"/>
      <c r="CL18" s="149"/>
      <c r="CM18" s="107"/>
      <c r="CN18" s="107"/>
      <c r="CO18" s="107"/>
      <c r="CP18" s="107"/>
      <c r="CQ18" s="107"/>
      <c r="CR18" s="107"/>
      <c r="CS18" s="107"/>
      <c r="CT18" s="107"/>
      <c r="CU18" s="107"/>
      <c r="CV18" s="107"/>
      <c r="CW18" s="107"/>
      <c r="CX18" s="107"/>
      <c r="CY18" s="108"/>
    </row>
    <row r="19" spans="1:103" ht="34.5" customHeight="1" x14ac:dyDescent="0.15">
      <c r="A19" s="96">
        <v>13</v>
      </c>
      <c r="B19" s="97"/>
      <c r="C19" s="97"/>
      <c r="D19" s="97"/>
      <c r="E19" s="97"/>
      <c r="F19" s="2"/>
      <c r="G19" s="98" t="s">
        <v>80</v>
      </c>
      <c r="H19" s="98"/>
      <c r="I19" s="98"/>
      <c r="J19" s="98"/>
      <c r="K19" s="98"/>
      <c r="L19" s="98"/>
      <c r="M19" s="98"/>
      <c r="N19" s="98"/>
      <c r="O19" s="98"/>
      <c r="P19" s="98"/>
      <c r="Q19" s="98"/>
      <c r="R19" s="98"/>
      <c r="S19" s="98"/>
      <c r="T19" s="98"/>
      <c r="U19" s="98"/>
      <c r="V19" s="98"/>
      <c r="W19" s="98"/>
      <c r="X19" s="98"/>
      <c r="Y19" s="98"/>
      <c r="Z19" s="98"/>
      <c r="AA19" s="99"/>
      <c r="AB19" s="2"/>
      <c r="AC19" s="98" t="s">
        <v>81</v>
      </c>
      <c r="AD19" s="98"/>
      <c r="AE19" s="98"/>
      <c r="AF19" s="98"/>
      <c r="AG19" s="98"/>
      <c r="AH19" s="98"/>
      <c r="AI19" s="98"/>
      <c r="AJ19" s="98"/>
      <c r="AK19" s="98"/>
      <c r="AL19" s="98"/>
      <c r="AM19" s="98"/>
      <c r="AN19" s="98"/>
      <c r="AO19" s="98"/>
      <c r="AP19" s="98"/>
      <c r="AQ19" s="98"/>
      <c r="AR19" s="98"/>
      <c r="AS19" s="98"/>
      <c r="AT19" s="98"/>
      <c r="AU19" s="98"/>
      <c r="AV19" s="98"/>
      <c r="AW19" s="99"/>
      <c r="AX19" s="109" t="s">
        <v>64</v>
      </c>
      <c r="AY19" s="109"/>
      <c r="AZ19" s="109"/>
      <c r="BA19" s="109"/>
      <c r="BB19" s="109"/>
      <c r="BC19" s="109"/>
      <c r="BD19" s="101">
        <v>5</v>
      </c>
      <c r="BE19" s="102"/>
      <c r="BF19" s="102"/>
      <c r="BG19" s="102"/>
      <c r="BH19" s="102"/>
      <c r="BI19" s="102"/>
      <c r="BJ19" s="102">
        <v>0</v>
      </c>
      <c r="BK19" s="102"/>
      <c r="BL19" s="102"/>
      <c r="BM19" s="102"/>
      <c r="BN19" s="103"/>
      <c r="BO19" s="104"/>
      <c r="BP19" s="105"/>
      <c r="BQ19" s="105"/>
      <c r="BR19" s="105"/>
      <c r="BS19" s="105"/>
      <c r="BT19" s="105"/>
      <c r="BU19" s="105"/>
      <c r="BV19" s="105"/>
      <c r="BW19" s="105"/>
      <c r="BX19" s="105"/>
      <c r="BY19" s="105"/>
      <c r="BZ19" s="106"/>
      <c r="CA19" s="149">
        <f t="shared" si="0"/>
        <v>0</v>
      </c>
      <c r="CB19" s="149"/>
      <c r="CC19" s="149"/>
      <c r="CD19" s="149"/>
      <c r="CE19" s="149"/>
      <c r="CF19" s="149"/>
      <c r="CG19" s="149"/>
      <c r="CH19" s="149"/>
      <c r="CI19" s="149"/>
      <c r="CJ19" s="149"/>
      <c r="CK19" s="149"/>
      <c r="CL19" s="149"/>
      <c r="CM19" s="107"/>
      <c r="CN19" s="107"/>
      <c r="CO19" s="107"/>
      <c r="CP19" s="107"/>
      <c r="CQ19" s="107"/>
      <c r="CR19" s="107"/>
      <c r="CS19" s="107"/>
      <c r="CT19" s="107"/>
      <c r="CU19" s="107"/>
      <c r="CV19" s="107"/>
      <c r="CW19" s="107"/>
      <c r="CX19" s="107"/>
      <c r="CY19" s="108"/>
    </row>
    <row r="20" spans="1:103" ht="34.5" customHeight="1" x14ac:dyDescent="0.15">
      <c r="A20" s="96">
        <v>14</v>
      </c>
      <c r="B20" s="97"/>
      <c r="C20" s="97"/>
      <c r="D20" s="97"/>
      <c r="E20" s="97"/>
      <c r="F20" s="2"/>
      <c r="G20" s="98" t="s">
        <v>82</v>
      </c>
      <c r="H20" s="98"/>
      <c r="I20" s="98"/>
      <c r="J20" s="98"/>
      <c r="K20" s="98"/>
      <c r="L20" s="98"/>
      <c r="M20" s="98"/>
      <c r="N20" s="98"/>
      <c r="O20" s="98"/>
      <c r="P20" s="98"/>
      <c r="Q20" s="98"/>
      <c r="R20" s="98"/>
      <c r="S20" s="98"/>
      <c r="T20" s="98"/>
      <c r="U20" s="98"/>
      <c r="V20" s="98"/>
      <c r="W20" s="98"/>
      <c r="X20" s="98"/>
      <c r="Y20" s="98"/>
      <c r="Z20" s="98"/>
      <c r="AA20" s="99"/>
      <c r="AB20" s="2"/>
      <c r="AC20" s="98" t="s">
        <v>83</v>
      </c>
      <c r="AD20" s="98"/>
      <c r="AE20" s="98"/>
      <c r="AF20" s="98"/>
      <c r="AG20" s="98"/>
      <c r="AH20" s="98"/>
      <c r="AI20" s="98"/>
      <c r="AJ20" s="98"/>
      <c r="AK20" s="98"/>
      <c r="AL20" s="98"/>
      <c r="AM20" s="98"/>
      <c r="AN20" s="98"/>
      <c r="AO20" s="98"/>
      <c r="AP20" s="98"/>
      <c r="AQ20" s="98"/>
      <c r="AR20" s="98"/>
      <c r="AS20" s="98"/>
      <c r="AT20" s="98"/>
      <c r="AU20" s="98"/>
      <c r="AV20" s="98"/>
      <c r="AW20" s="99"/>
      <c r="AX20" s="109" t="s">
        <v>64</v>
      </c>
      <c r="AY20" s="109"/>
      <c r="AZ20" s="109"/>
      <c r="BA20" s="109"/>
      <c r="BB20" s="109"/>
      <c r="BC20" s="109"/>
      <c r="BD20" s="101">
        <v>7</v>
      </c>
      <c r="BE20" s="102"/>
      <c r="BF20" s="102"/>
      <c r="BG20" s="102"/>
      <c r="BH20" s="102"/>
      <c r="BI20" s="102"/>
      <c r="BJ20" s="102">
        <v>0</v>
      </c>
      <c r="BK20" s="102"/>
      <c r="BL20" s="102"/>
      <c r="BM20" s="102"/>
      <c r="BN20" s="103"/>
      <c r="BO20" s="104"/>
      <c r="BP20" s="105"/>
      <c r="BQ20" s="105"/>
      <c r="BR20" s="105"/>
      <c r="BS20" s="105"/>
      <c r="BT20" s="105"/>
      <c r="BU20" s="105"/>
      <c r="BV20" s="105"/>
      <c r="BW20" s="105"/>
      <c r="BX20" s="105"/>
      <c r="BY20" s="105"/>
      <c r="BZ20" s="106"/>
      <c r="CA20" s="149">
        <f t="shared" si="0"/>
        <v>0</v>
      </c>
      <c r="CB20" s="149"/>
      <c r="CC20" s="149"/>
      <c r="CD20" s="149"/>
      <c r="CE20" s="149"/>
      <c r="CF20" s="149"/>
      <c r="CG20" s="149"/>
      <c r="CH20" s="149"/>
      <c r="CI20" s="149"/>
      <c r="CJ20" s="149"/>
      <c r="CK20" s="149"/>
      <c r="CL20" s="149"/>
      <c r="CM20" s="107"/>
      <c r="CN20" s="107"/>
      <c r="CO20" s="107"/>
      <c r="CP20" s="107"/>
      <c r="CQ20" s="107"/>
      <c r="CR20" s="107"/>
      <c r="CS20" s="107"/>
      <c r="CT20" s="107"/>
      <c r="CU20" s="107"/>
      <c r="CV20" s="107"/>
      <c r="CW20" s="107"/>
      <c r="CX20" s="107"/>
      <c r="CY20" s="108"/>
    </row>
    <row r="21" spans="1:103" ht="34.5" customHeight="1" x14ac:dyDescent="0.15">
      <c r="A21" s="96">
        <v>15</v>
      </c>
      <c r="B21" s="97"/>
      <c r="C21" s="97"/>
      <c r="D21" s="97"/>
      <c r="E21" s="97"/>
      <c r="F21" s="2"/>
      <c r="G21" s="98" t="s">
        <v>82</v>
      </c>
      <c r="H21" s="98"/>
      <c r="I21" s="98"/>
      <c r="J21" s="98"/>
      <c r="K21" s="98"/>
      <c r="L21" s="98"/>
      <c r="M21" s="98"/>
      <c r="N21" s="98"/>
      <c r="O21" s="98"/>
      <c r="P21" s="98"/>
      <c r="Q21" s="98"/>
      <c r="R21" s="98"/>
      <c r="S21" s="98"/>
      <c r="T21" s="98"/>
      <c r="U21" s="98"/>
      <c r="V21" s="98"/>
      <c r="W21" s="98"/>
      <c r="X21" s="98"/>
      <c r="Y21" s="98"/>
      <c r="Z21" s="98"/>
      <c r="AA21" s="99"/>
      <c r="AB21" s="2"/>
      <c r="AC21" s="98" t="s">
        <v>84</v>
      </c>
      <c r="AD21" s="98"/>
      <c r="AE21" s="98"/>
      <c r="AF21" s="98"/>
      <c r="AG21" s="98"/>
      <c r="AH21" s="98"/>
      <c r="AI21" s="98"/>
      <c r="AJ21" s="98"/>
      <c r="AK21" s="98"/>
      <c r="AL21" s="98"/>
      <c r="AM21" s="98"/>
      <c r="AN21" s="98"/>
      <c r="AO21" s="98"/>
      <c r="AP21" s="98"/>
      <c r="AQ21" s="98"/>
      <c r="AR21" s="98"/>
      <c r="AS21" s="98"/>
      <c r="AT21" s="98"/>
      <c r="AU21" s="98"/>
      <c r="AV21" s="98"/>
      <c r="AW21" s="99"/>
      <c r="AX21" s="109" t="s">
        <v>64</v>
      </c>
      <c r="AY21" s="109"/>
      <c r="AZ21" s="109"/>
      <c r="BA21" s="109"/>
      <c r="BB21" s="109"/>
      <c r="BC21" s="109"/>
      <c r="BD21" s="101">
        <v>1</v>
      </c>
      <c r="BE21" s="102"/>
      <c r="BF21" s="102"/>
      <c r="BG21" s="102"/>
      <c r="BH21" s="102"/>
      <c r="BI21" s="102"/>
      <c r="BJ21" s="102">
        <v>0</v>
      </c>
      <c r="BK21" s="102"/>
      <c r="BL21" s="102"/>
      <c r="BM21" s="102"/>
      <c r="BN21" s="103"/>
      <c r="BO21" s="104"/>
      <c r="BP21" s="105"/>
      <c r="BQ21" s="105"/>
      <c r="BR21" s="105"/>
      <c r="BS21" s="105"/>
      <c r="BT21" s="105"/>
      <c r="BU21" s="105"/>
      <c r="BV21" s="105"/>
      <c r="BW21" s="105"/>
      <c r="BX21" s="105"/>
      <c r="BY21" s="105"/>
      <c r="BZ21" s="106"/>
      <c r="CA21" s="149">
        <f t="shared" si="0"/>
        <v>0</v>
      </c>
      <c r="CB21" s="149"/>
      <c r="CC21" s="149"/>
      <c r="CD21" s="149"/>
      <c r="CE21" s="149"/>
      <c r="CF21" s="149"/>
      <c r="CG21" s="149"/>
      <c r="CH21" s="149"/>
      <c r="CI21" s="149"/>
      <c r="CJ21" s="149"/>
      <c r="CK21" s="149"/>
      <c r="CL21" s="149"/>
      <c r="CM21" s="107"/>
      <c r="CN21" s="107"/>
      <c r="CO21" s="107"/>
      <c r="CP21" s="107"/>
      <c r="CQ21" s="107"/>
      <c r="CR21" s="107"/>
      <c r="CS21" s="107"/>
      <c r="CT21" s="107"/>
      <c r="CU21" s="107"/>
      <c r="CV21" s="107"/>
      <c r="CW21" s="107"/>
      <c r="CX21" s="107"/>
      <c r="CY21" s="108"/>
    </row>
    <row r="22" spans="1:103" ht="34.5" customHeight="1" x14ac:dyDescent="0.15">
      <c r="A22" s="96">
        <v>16</v>
      </c>
      <c r="B22" s="97"/>
      <c r="C22" s="97"/>
      <c r="D22" s="97"/>
      <c r="E22" s="97"/>
      <c r="F22" s="2"/>
      <c r="G22" s="98" t="s">
        <v>85</v>
      </c>
      <c r="H22" s="98"/>
      <c r="I22" s="98"/>
      <c r="J22" s="98"/>
      <c r="K22" s="98"/>
      <c r="L22" s="98"/>
      <c r="M22" s="98"/>
      <c r="N22" s="98"/>
      <c r="O22" s="98"/>
      <c r="P22" s="98"/>
      <c r="Q22" s="98"/>
      <c r="R22" s="98"/>
      <c r="S22" s="98"/>
      <c r="T22" s="98"/>
      <c r="U22" s="98"/>
      <c r="V22" s="98"/>
      <c r="W22" s="98"/>
      <c r="X22" s="98"/>
      <c r="Y22" s="98"/>
      <c r="Z22" s="98"/>
      <c r="AA22" s="99"/>
      <c r="AB22" s="2"/>
      <c r="AC22" s="98" t="s">
        <v>86</v>
      </c>
      <c r="AD22" s="98"/>
      <c r="AE22" s="98"/>
      <c r="AF22" s="98"/>
      <c r="AG22" s="98"/>
      <c r="AH22" s="98"/>
      <c r="AI22" s="98"/>
      <c r="AJ22" s="98"/>
      <c r="AK22" s="98"/>
      <c r="AL22" s="98"/>
      <c r="AM22" s="98"/>
      <c r="AN22" s="98"/>
      <c r="AO22" s="98"/>
      <c r="AP22" s="98"/>
      <c r="AQ22" s="98"/>
      <c r="AR22" s="98"/>
      <c r="AS22" s="98"/>
      <c r="AT22" s="98"/>
      <c r="AU22" s="98"/>
      <c r="AV22" s="98"/>
      <c r="AW22" s="99"/>
      <c r="AX22" s="109" t="s">
        <v>64</v>
      </c>
      <c r="AY22" s="109"/>
      <c r="AZ22" s="109"/>
      <c r="BA22" s="109"/>
      <c r="BB22" s="109"/>
      <c r="BC22" s="109"/>
      <c r="BD22" s="101">
        <v>10</v>
      </c>
      <c r="BE22" s="102"/>
      <c r="BF22" s="102"/>
      <c r="BG22" s="102"/>
      <c r="BH22" s="102"/>
      <c r="BI22" s="102"/>
      <c r="BJ22" s="102">
        <v>0</v>
      </c>
      <c r="BK22" s="102"/>
      <c r="BL22" s="102"/>
      <c r="BM22" s="102"/>
      <c r="BN22" s="103"/>
      <c r="BO22" s="104"/>
      <c r="BP22" s="105"/>
      <c r="BQ22" s="105"/>
      <c r="BR22" s="105"/>
      <c r="BS22" s="105"/>
      <c r="BT22" s="105"/>
      <c r="BU22" s="105"/>
      <c r="BV22" s="105"/>
      <c r="BW22" s="105"/>
      <c r="BX22" s="105"/>
      <c r="BY22" s="105"/>
      <c r="BZ22" s="106"/>
      <c r="CA22" s="149">
        <f t="shared" si="0"/>
        <v>0</v>
      </c>
      <c r="CB22" s="149"/>
      <c r="CC22" s="149"/>
      <c r="CD22" s="149"/>
      <c r="CE22" s="149"/>
      <c r="CF22" s="149"/>
      <c r="CG22" s="149"/>
      <c r="CH22" s="149"/>
      <c r="CI22" s="149"/>
      <c r="CJ22" s="149"/>
      <c r="CK22" s="149"/>
      <c r="CL22" s="149"/>
      <c r="CM22" s="107"/>
      <c r="CN22" s="107"/>
      <c r="CO22" s="107"/>
      <c r="CP22" s="107"/>
      <c r="CQ22" s="107"/>
      <c r="CR22" s="107"/>
      <c r="CS22" s="107"/>
      <c r="CT22" s="107"/>
      <c r="CU22" s="107"/>
      <c r="CV22" s="107"/>
      <c r="CW22" s="107"/>
      <c r="CX22" s="107"/>
      <c r="CY22" s="108"/>
    </row>
    <row r="23" spans="1:103" ht="34.5" customHeight="1" x14ac:dyDescent="0.15">
      <c r="A23" s="96">
        <v>17</v>
      </c>
      <c r="B23" s="97"/>
      <c r="C23" s="97"/>
      <c r="D23" s="97"/>
      <c r="E23" s="97"/>
      <c r="F23" s="2"/>
      <c r="G23" s="98" t="s">
        <v>85</v>
      </c>
      <c r="H23" s="98"/>
      <c r="I23" s="98"/>
      <c r="J23" s="98"/>
      <c r="K23" s="98"/>
      <c r="L23" s="98"/>
      <c r="M23" s="98"/>
      <c r="N23" s="98"/>
      <c r="O23" s="98"/>
      <c r="P23" s="98"/>
      <c r="Q23" s="98"/>
      <c r="R23" s="98"/>
      <c r="S23" s="98"/>
      <c r="T23" s="98"/>
      <c r="U23" s="98"/>
      <c r="V23" s="98"/>
      <c r="W23" s="98"/>
      <c r="X23" s="98"/>
      <c r="Y23" s="98"/>
      <c r="Z23" s="98"/>
      <c r="AA23" s="99"/>
      <c r="AB23" s="2"/>
      <c r="AC23" s="98" t="s">
        <v>87</v>
      </c>
      <c r="AD23" s="98"/>
      <c r="AE23" s="98"/>
      <c r="AF23" s="98"/>
      <c r="AG23" s="98"/>
      <c r="AH23" s="98"/>
      <c r="AI23" s="98"/>
      <c r="AJ23" s="98"/>
      <c r="AK23" s="98"/>
      <c r="AL23" s="98"/>
      <c r="AM23" s="98"/>
      <c r="AN23" s="98"/>
      <c r="AO23" s="98"/>
      <c r="AP23" s="98"/>
      <c r="AQ23" s="98"/>
      <c r="AR23" s="98"/>
      <c r="AS23" s="98"/>
      <c r="AT23" s="98"/>
      <c r="AU23" s="98"/>
      <c r="AV23" s="98"/>
      <c r="AW23" s="99"/>
      <c r="AX23" s="109" t="s">
        <v>64</v>
      </c>
      <c r="AY23" s="109"/>
      <c r="AZ23" s="109"/>
      <c r="BA23" s="109"/>
      <c r="BB23" s="109"/>
      <c r="BC23" s="109"/>
      <c r="BD23" s="101">
        <v>10</v>
      </c>
      <c r="BE23" s="102"/>
      <c r="BF23" s="102"/>
      <c r="BG23" s="102"/>
      <c r="BH23" s="102"/>
      <c r="BI23" s="102"/>
      <c r="BJ23" s="102">
        <v>0</v>
      </c>
      <c r="BK23" s="102"/>
      <c r="BL23" s="102"/>
      <c r="BM23" s="102"/>
      <c r="BN23" s="103"/>
      <c r="BO23" s="104"/>
      <c r="BP23" s="105"/>
      <c r="BQ23" s="105"/>
      <c r="BR23" s="105"/>
      <c r="BS23" s="105"/>
      <c r="BT23" s="105"/>
      <c r="BU23" s="105"/>
      <c r="BV23" s="105"/>
      <c r="BW23" s="105"/>
      <c r="BX23" s="105"/>
      <c r="BY23" s="105"/>
      <c r="BZ23" s="106"/>
      <c r="CA23" s="149">
        <f t="shared" si="0"/>
        <v>0</v>
      </c>
      <c r="CB23" s="149"/>
      <c r="CC23" s="149"/>
      <c r="CD23" s="149"/>
      <c r="CE23" s="149"/>
      <c r="CF23" s="149"/>
      <c r="CG23" s="149"/>
      <c r="CH23" s="149"/>
      <c r="CI23" s="149"/>
      <c r="CJ23" s="149"/>
      <c r="CK23" s="149"/>
      <c r="CL23" s="149"/>
      <c r="CM23" s="107"/>
      <c r="CN23" s="107"/>
      <c r="CO23" s="107"/>
      <c r="CP23" s="107"/>
      <c r="CQ23" s="107"/>
      <c r="CR23" s="107"/>
      <c r="CS23" s="107"/>
      <c r="CT23" s="107"/>
      <c r="CU23" s="107"/>
      <c r="CV23" s="107"/>
      <c r="CW23" s="107"/>
      <c r="CX23" s="107"/>
      <c r="CY23" s="108"/>
    </row>
    <row r="24" spans="1:103" ht="34.5" customHeight="1" x14ac:dyDescent="0.15">
      <c r="A24" s="96">
        <v>18</v>
      </c>
      <c r="B24" s="97"/>
      <c r="C24" s="97"/>
      <c r="D24" s="97"/>
      <c r="E24" s="97"/>
      <c r="F24" s="2"/>
      <c r="G24" s="98" t="s">
        <v>70</v>
      </c>
      <c r="H24" s="98"/>
      <c r="I24" s="98"/>
      <c r="J24" s="98"/>
      <c r="K24" s="98"/>
      <c r="L24" s="98"/>
      <c r="M24" s="98"/>
      <c r="N24" s="98"/>
      <c r="O24" s="98"/>
      <c r="P24" s="98"/>
      <c r="Q24" s="98"/>
      <c r="R24" s="98"/>
      <c r="S24" s="98"/>
      <c r="T24" s="98"/>
      <c r="U24" s="98"/>
      <c r="V24" s="98"/>
      <c r="W24" s="98"/>
      <c r="X24" s="98"/>
      <c r="Y24" s="98"/>
      <c r="Z24" s="98"/>
      <c r="AA24" s="99"/>
      <c r="AB24" s="2"/>
      <c r="AC24" s="98" t="s">
        <v>88</v>
      </c>
      <c r="AD24" s="98"/>
      <c r="AE24" s="98"/>
      <c r="AF24" s="98"/>
      <c r="AG24" s="98"/>
      <c r="AH24" s="98"/>
      <c r="AI24" s="98"/>
      <c r="AJ24" s="98"/>
      <c r="AK24" s="98"/>
      <c r="AL24" s="98"/>
      <c r="AM24" s="98"/>
      <c r="AN24" s="98"/>
      <c r="AO24" s="98"/>
      <c r="AP24" s="98"/>
      <c r="AQ24" s="98"/>
      <c r="AR24" s="98"/>
      <c r="AS24" s="98"/>
      <c r="AT24" s="98"/>
      <c r="AU24" s="98"/>
      <c r="AV24" s="98"/>
      <c r="AW24" s="99"/>
      <c r="AX24" s="109" t="s">
        <v>64</v>
      </c>
      <c r="AY24" s="109"/>
      <c r="AZ24" s="109"/>
      <c r="BA24" s="109"/>
      <c r="BB24" s="109"/>
      <c r="BC24" s="109"/>
      <c r="BD24" s="101">
        <v>3</v>
      </c>
      <c r="BE24" s="102"/>
      <c r="BF24" s="102"/>
      <c r="BG24" s="102"/>
      <c r="BH24" s="102"/>
      <c r="BI24" s="102"/>
      <c r="BJ24" s="102">
        <v>0</v>
      </c>
      <c r="BK24" s="102"/>
      <c r="BL24" s="102"/>
      <c r="BM24" s="102"/>
      <c r="BN24" s="103"/>
      <c r="BO24" s="104"/>
      <c r="BP24" s="105"/>
      <c r="BQ24" s="105"/>
      <c r="BR24" s="105"/>
      <c r="BS24" s="105"/>
      <c r="BT24" s="105"/>
      <c r="BU24" s="105"/>
      <c r="BV24" s="105"/>
      <c r="BW24" s="105"/>
      <c r="BX24" s="105"/>
      <c r="BY24" s="105"/>
      <c r="BZ24" s="106"/>
      <c r="CA24" s="149">
        <f t="shared" si="0"/>
        <v>0</v>
      </c>
      <c r="CB24" s="149"/>
      <c r="CC24" s="149"/>
      <c r="CD24" s="149"/>
      <c r="CE24" s="149"/>
      <c r="CF24" s="149"/>
      <c r="CG24" s="149"/>
      <c r="CH24" s="149"/>
      <c r="CI24" s="149"/>
      <c r="CJ24" s="149"/>
      <c r="CK24" s="149"/>
      <c r="CL24" s="149"/>
      <c r="CM24" s="107"/>
      <c r="CN24" s="107"/>
      <c r="CO24" s="107"/>
      <c r="CP24" s="107"/>
      <c r="CQ24" s="107"/>
      <c r="CR24" s="107"/>
      <c r="CS24" s="107"/>
      <c r="CT24" s="107"/>
      <c r="CU24" s="107"/>
      <c r="CV24" s="107"/>
      <c r="CW24" s="107"/>
      <c r="CX24" s="107"/>
      <c r="CY24" s="108"/>
    </row>
    <row r="25" spans="1:103" ht="34.5" customHeight="1" x14ac:dyDescent="0.15">
      <c r="A25" s="96">
        <v>19</v>
      </c>
      <c r="B25" s="97"/>
      <c r="C25" s="97"/>
      <c r="D25" s="97"/>
      <c r="E25" s="97"/>
      <c r="F25" s="2"/>
      <c r="G25" s="98" t="s">
        <v>70</v>
      </c>
      <c r="H25" s="98"/>
      <c r="I25" s="98"/>
      <c r="J25" s="98"/>
      <c r="K25" s="98"/>
      <c r="L25" s="98"/>
      <c r="M25" s="98"/>
      <c r="N25" s="98"/>
      <c r="O25" s="98"/>
      <c r="P25" s="98"/>
      <c r="Q25" s="98"/>
      <c r="R25" s="98"/>
      <c r="S25" s="98"/>
      <c r="T25" s="98"/>
      <c r="U25" s="98"/>
      <c r="V25" s="98"/>
      <c r="W25" s="98"/>
      <c r="X25" s="98"/>
      <c r="Y25" s="98"/>
      <c r="Z25" s="98"/>
      <c r="AA25" s="99"/>
      <c r="AB25" s="2"/>
      <c r="AC25" s="98" t="s">
        <v>89</v>
      </c>
      <c r="AD25" s="98"/>
      <c r="AE25" s="98"/>
      <c r="AF25" s="98"/>
      <c r="AG25" s="98"/>
      <c r="AH25" s="98"/>
      <c r="AI25" s="98"/>
      <c r="AJ25" s="98"/>
      <c r="AK25" s="98"/>
      <c r="AL25" s="98"/>
      <c r="AM25" s="98"/>
      <c r="AN25" s="98"/>
      <c r="AO25" s="98"/>
      <c r="AP25" s="98"/>
      <c r="AQ25" s="98"/>
      <c r="AR25" s="98"/>
      <c r="AS25" s="98"/>
      <c r="AT25" s="98"/>
      <c r="AU25" s="98"/>
      <c r="AV25" s="98"/>
      <c r="AW25" s="99"/>
      <c r="AX25" s="109" t="s">
        <v>64</v>
      </c>
      <c r="AY25" s="109"/>
      <c r="AZ25" s="109"/>
      <c r="BA25" s="109"/>
      <c r="BB25" s="109"/>
      <c r="BC25" s="109"/>
      <c r="BD25" s="101">
        <v>1</v>
      </c>
      <c r="BE25" s="102"/>
      <c r="BF25" s="102"/>
      <c r="BG25" s="102"/>
      <c r="BH25" s="102"/>
      <c r="BI25" s="102"/>
      <c r="BJ25" s="102">
        <v>0</v>
      </c>
      <c r="BK25" s="102"/>
      <c r="BL25" s="102"/>
      <c r="BM25" s="102"/>
      <c r="BN25" s="103"/>
      <c r="BO25" s="104"/>
      <c r="BP25" s="105"/>
      <c r="BQ25" s="105"/>
      <c r="BR25" s="105"/>
      <c r="BS25" s="105"/>
      <c r="BT25" s="105"/>
      <c r="BU25" s="105"/>
      <c r="BV25" s="105"/>
      <c r="BW25" s="105"/>
      <c r="BX25" s="105"/>
      <c r="BY25" s="105"/>
      <c r="BZ25" s="106"/>
      <c r="CA25" s="149">
        <f t="shared" si="0"/>
        <v>0</v>
      </c>
      <c r="CB25" s="149"/>
      <c r="CC25" s="149"/>
      <c r="CD25" s="149"/>
      <c r="CE25" s="149"/>
      <c r="CF25" s="149"/>
      <c r="CG25" s="149"/>
      <c r="CH25" s="149"/>
      <c r="CI25" s="149"/>
      <c r="CJ25" s="149"/>
      <c r="CK25" s="149"/>
      <c r="CL25" s="149"/>
      <c r="CM25" s="107"/>
      <c r="CN25" s="107"/>
      <c r="CO25" s="107"/>
      <c r="CP25" s="107"/>
      <c r="CQ25" s="107"/>
      <c r="CR25" s="107"/>
      <c r="CS25" s="107"/>
      <c r="CT25" s="107"/>
      <c r="CU25" s="107"/>
      <c r="CV25" s="107"/>
      <c r="CW25" s="107"/>
      <c r="CX25" s="107"/>
      <c r="CY25" s="108"/>
    </row>
    <row r="26" spans="1:103" ht="34.5" customHeight="1" x14ac:dyDescent="0.15">
      <c r="A26" s="96">
        <v>20</v>
      </c>
      <c r="B26" s="97"/>
      <c r="C26" s="97"/>
      <c r="D26" s="97"/>
      <c r="E26" s="97"/>
      <c r="F26" s="2"/>
      <c r="G26" s="98" t="s">
        <v>70</v>
      </c>
      <c r="H26" s="98"/>
      <c r="I26" s="98"/>
      <c r="J26" s="98"/>
      <c r="K26" s="98"/>
      <c r="L26" s="98"/>
      <c r="M26" s="98"/>
      <c r="N26" s="98"/>
      <c r="O26" s="98"/>
      <c r="P26" s="98"/>
      <c r="Q26" s="98"/>
      <c r="R26" s="98"/>
      <c r="S26" s="98"/>
      <c r="T26" s="98"/>
      <c r="U26" s="98"/>
      <c r="V26" s="98"/>
      <c r="W26" s="98"/>
      <c r="X26" s="98"/>
      <c r="Y26" s="98"/>
      <c r="Z26" s="98"/>
      <c r="AA26" s="99"/>
      <c r="AB26" s="2"/>
      <c r="AC26" s="98" t="s">
        <v>90</v>
      </c>
      <c r="AD26" s="98"/>
      <c r="AE26" s="98"/>
      <c r="AF26" s="98"/>
      <c r="AG26" s="98"/>
      <c r="AH26" s="98"/>
      <c r="AI26" s="98"/>
      <c r="AJ26" s="98"/>
      <c r="AK26" s="98"/>
      <c r="AL26" s="98"/>
      <c r="AM26" s="98"/>
      <c r="AN26" s="98"/>
      <c r="AO26" s="98"/>
      <c r="AP26" s="98"/>
      <c r="AQ26" s="98"/>
      <c r="AR26" s="98"/>
      <c r="AS26" s="98"/>
      <c r="AT26" s="98"/>
      <c r="AU26" s="98"/>
      <c r="AV26" s="98"/>
      <c r="AW26" s="99"/>
      <c r="AX26" s="109" t="s">
        <v>64</v>
      </c>
      <c r="AY26" s="109"/>
      <c r="AZ26" s="109"/>
      <c r="BA26" s="109"/>
      <c r="BB26" s="109"/>
      <c r="BC26" s="109"/>
      <c r="BD26" s="101">
        <v>1</v>
      </c>
      <c r="BE26" s="102"/>
      <c r="BF26" s="102"/>
      <c r="BG26" s="102"/>
      <c r="BH26" s="102"/>
      <c r="BI26" s="102"/>
      <c r="BJ26" s="102">
        <v>0</v>
      </c>
      <c r="BK26" s="102"/>
      <c r="BL26" s="102"/>
      <c r="BM26" s="102"/>
      <c r="BN26" s="103"/>
      <c r="BO26" s="104"/>
      <c r="BP26" s="105"/>
      <c r="BQ26" s="105"/>
      <c r="BR26" s="105"/>
      <c r="BS26" s="105"/>
      <c r="BT26" s="105"/>
      <c r="BU26" s="105"/>
      <c r="BV26" s="105"/>
      <c r="BW26" s="105"/>
      <c r="BX26" s="105"/>
      <c r="BY26" s="105"/>
      <c r="BZ26" s="106"/>
      <c r="CA26" s="149">
        <f t="shared" si="0"/>
        <v>0</v>
      </c>
      <c r="CB26" s="149"/>
      <c r="CC26" s="149"/>
      <c r="CD26" s="149"/>
      <c r="CE26" s="149"/>
      <c r="CF26" s="149"/>
      <c r="CG26" s="149"/>
      <c r="CH26" s="149"/>
      <c r="CI26" s="149"/>
      <c r="CJ26" s="149"/>
      <c r="CK26" s="149"/>
      <c r="CL26" s="149"/>
      <c r="CM26" s="107"/>
      <c r="CN26" s="107"/>
      <c r="CO26" s="107"/>
      <c r="CP26" s="107"/>
      <c r="CQ26" s="107"/>
      <c r="CR26" s="107"/>
      <c r="CS26" s="107"/>
      <c r="CT26" s="107"/>
      <c r="CU26" s="107"/>
      <c r="CV26" s="107"/>
      <c r="CW26" s="107"/>
      <c r="CX26" s="107"/>
      <c r="CY26" s="108"/>
    </row>
    <row r="27" spans="1:103" ht="34.5" customHeight="1" thickBot="1" x14ac:dyDescent="0.2">
      <c r="A27" s="87">
        <v>21</v>
      </c>
      <c r="B27" s="88"/>
      <c r="C27" s="88"/>
      <c r="D27" s="88"/>
      <c r="E27" s="88"/>
      <c r="F27" s="3"/>
      <c r="G27" s="89" t="s">
        <v>70</v>
      </c>
      <c r="H27" s="89"/>
      <c r="I27" s="89"/>
      <c r="J27" s="89"/>
      <c r="K27" s="89"/>
      <c r="L27" s="89"/>
      <c r="M27" s="89"/>
      <c r="N27" s="89"/>
      <c r="O27" s="89"/>
      <c r="P27" s="89"/>
      <c r="Q27" s="89"/>
      <c r="R27" s="89"/>
      <c r="S27" s="89"/>
      <c r="T27" s="89"/>
      <c r="U27" s="89"/>
      <c r="V27" s="89"/>
      <c r="W27" s="89"/>
      <c r="X27" s="89"/>
      <c r="Y27" s="89"/>
      <c r="Z27" s="89"/>
      <c r="AA27" s="90"/>
      <c r="AB27" s="3"/>
      <c r="AC27" s="89" t="s">
        <v>91</v>
      </c>
      <c r="AD27" s="89"/>
      <c r="AE27" s="89"/>
      <c r="AF27" s="89"/>
      <c r="AG27" s="89"/>
      <c r="AH27" s="89"/>
      <c r="AI27" s="89"/>
      <c r="AJ27" s="89"/>
      <c r="AK27" s="89"/>
      <c r="AL27" s="89"/>
      <c r="AM27" s="89"/>
      <c r="AN27" s="89"/>
      <c r="AO27" s="89"/>
      <c r="AP27" s="89"/>
      <c r="AQ27" s="89"/>
      <c r="AR27" s="89"/>
      <c r="AS27" s="89"/>
      <c r="AT27" s="89"/>
      <c r="AU27" s="89"/>
      <c r="AV27" s="89"/>
      <c r="AW27" s="90"/>
      <c r="AX27" s="91" t="s">
        <v>64</v>
      </c>
      <c r="AY27" s="91"/>
      <c r="AZ27" s="91"/>
      <c r="BA27" s="91"/>
      <c r="BB27" s="91"/>
      <c r="BC27" s="91"/>
      <c r="BD27" s="150">
        <v>2</v>
      </c>
      <c r="BE27" s="151"/>
      <c r="BF27" s="151"/>
      <c r="BG27" s="151"/>
      <c r="BH27" s="151"/>
      <c r="BI27" s="151"/>
      <c r="BJ27" s="151">
        <v>0</v>
      </c>
      <c r="BK27" s="151"/>
      <c r="BL27" s="151"/>
      <c r="BM27" s="151"/>
      <c r="BN27" s="152"/>
      <c r="BO27" s="153"/>
      <c r="BP27" s="154"/>
      <c r="BQ27" s="154"/>
      <c r="BR27" s="154"/>
      <c r="BS27" s="154"/>
      <c r="BT27" s="154"/>
      <c r="BU27" s="154"/>
      <c r="BV27" s="154"/>
      <c r="BW27" s="154"/>
      <c r="BX27" s="154"/>
      <c r="BY27" s="154"/>
      <c r="BZ27" s="155"/>
      <c r="CA27" s="149">
        <f t="shared" si="0"/>
        <v>0</v>
      </c>
      <c r="CB27" s="149"/>
      <c r="CC27" s="149"/>
      <c r="CD27" s="149"/>
      <c r="CE27" s="149"/>
      <c r="CF27" s="149"/>
      <c r="CG27" s="149"/>
      <c r="CH27" s="149"/>
      <c r="CI27" s="149"/>
      <c r="CJ27" s="149"/>
      <c r="CK27" s="149"/>
      <c r="CL27" s="149"/>
      <c r="CM27" s="94"/>
      <c r="CN27" s="94"/>
      <c r="CO27" s="94"/>
      <c r="CP27" s="94"/>
      <c r="CQ27" s="94"/>
      <c r="CR27" s="94"/>
      <c r="CS27" s="94"/>
      <c r="CT27" s="94"/>
      <c r="CU27" s="94"/>
      <c r="CV27" s="94"/>
      <c r="CW27" s="94"/>
      <c r="CX27" s="94"/>
      <c r="CY27" s="95"/>
    </row>
    <row r="28" spans="1:103" x14ac:dyDescent="0.15">
      <c r="CA28" s="92">
        <f>SUM(CA7:CL27)</f>
        <v>0</v>
      </c>
      <c r="CB28" s="93"/>
      <c r="CC28" s="93"/>
      <c r="CD28" s="93"/>
      <c r="CE28" s="93"/>
      <c r="CF28" s="93"/>
      <c r="CG28" s="93"/>
      <c r="CH28" s="93"/>
      <c r="CI28" s="93"/>
      <c r="CJ28" s="93"/>
      <c r="CK28" s="93"/>
      <c r="CL28" s="93"/>
    </row>
  </sheetData>
  <mergeCells count="179">
    <mergeCell ref="CM2:CY2"/>
    <mergeCell ref="A3:CY4"/>
    <mergeCell ref="A6:E6"/>
    <mergeCell ref="F6:AA6"/>
    <mergeCell ref="AB6:AW6"/>
    <mergeCell ref="AX6:BC6"/>
    <mergeCell ref="BD6:BN6"/>
    <mergeCell ref="BO6:BZ6"/>
    <mergeCell ref="CA6:CL6"/>
    <mergeCell ref="CM6:CY6"/>
    <mergeCell ref="CA7:CL7"/>
    <mergeCell ref="CM7:CY7"/>
    <mergeCell ref="A8:E8"/>
    <mergeCell ref="G8:AA8"/>
    <mergeCell ref="AC8:AW8"/>
    <mergeCell ref="AX8:BC8"/>
    <mergeCell ref="BD8:BN8"/>
    <mergeCell ref="BO8:BZ8"/>
    <mergeCell ref="CA8:CL8"/>
    <mergeCell ref="CM8:CY8"/>
    <mergeCell ref="A7:E7"/>
    <mergeCell ref="G7:AA7"/>
    <mergeCell ref="AC7:AW7"/>
    <mergeCell ref="AX7:BC7"/>
    <mergeCell ref="BD7:BN7"/>
    <mergeCell ref="BO7:BZ7"/>
    <mergeCell ref="CA9:CL9"/>
    <mergeCell ref="CM9:CY9"/>
    <mergeCell ref="A10:E10"/>
    <mergeCell ref="G10:AA10"/>
    <mergeCell ref="AC10:AW10"/>
    <mergeCell ref="AX10:BC10"/>
    <mergeCell ref="BD10:BN10"/>
    <mergeCell ref="BO10:BZ10"/>
    <mergeCell ref="CA10:CL10"/>
    <mergeCell ref="CM10:CY10"/>
    <mergeCell ref="A9:E9"/>
    <mergeCell ref="G9:AA9"/>
    <mergeCell ref="AC9:AW9"/>
    <mergeCell ref="AX9:BC9"/>
    <mergeCell ref="BD9:BN9"/>
    <mergeCell ref="BO9:BZ9"/>
    <mergeCell ref="CA11:CL11"/>
    <mergeCell ref="CM11:CY11"/>
    <mergeCell ref="A12:E12"/>
    <mergeCell ref="G12:AA12"/>
    <mergeCell ref="AC12:AW12"/>
    <mergeCell ref="AX12:BC12"/>
    <mergeCell ref="BD12:BN12"/>
    <mergeCell ref="BO12:BZ12"/>
    <mergeCell ref="CA12:CL12"/>
    <mergeCell ref="CM12:CY12"/>
    <mergeCell ref="A11:E11"/>
    <mergeCell ref="G11:AA11"/>
    <mergeCell ref="AC11:AW11"/>
    <mergeCell ref="AX11:BC11"/>
    <mergeCell ref="BD11:BN11"/>
    <mergeCell ref="BO11:BZ11"/>
    <mergeCell ref="CA13:CL13"/>
    <mergeCell ref="CM13:CY13"/>
    <mergeCell ref="A14:E14"/>
    <mergeCell ref="G14:AA14"/>
    <mergeCell ref="AC14:AW14"/>
    <mergeCell ref="AX14:BC14"/>
    <mergeCell ref="BD14:BN14"/>
    <mergeCell ref="BO14:BZ14"/>
    <mergeCell ref="CA14:CL14"/>
    <mergeCell ref="CM14:CY14"/>
    <mergeCell ref="A13:E13"/>
    <mergeCell ref="G13:AA13"/>
    <mergeCell ref="AC13:AW13"/>
    <mergeCell ref="AX13:BC13"/>
    <mergeCell ref="BD13:BN13"/>
    <mergeCell ref="BO13:BZ13"/>
    <mergeCell ref="CA15:CL15"/>
    <mergeCell ref="CM15:CY15"/>
    <mergeCell ref="A16:E16"/>
    <mergeCell ref="G16:AA16"/>
    <mergeCell ref="AC16:AW16"/>
    <mergeCell ref="AX16:BC16"/>
    <mergeCell ref="BD16:BN16"/>
    <mergeCell ref="BO16:BZ16"/>
    <mergeCell ref="CA16:CL16"/>
    <mergeCell ref="CM16:CY16"/>
    <mergeCell ref="A15:E15"/>
    <mergeCell ref="G15:AA15"/>
    <mergeCell ref="AC15:AW15"/>
    <mergeCell ref="AX15:BC15"/>
    <mergeCell ref="BD15:BN15"/>
    <mergeCell ref="BO15:BZ15"/>
    <mergeCell ref="CA17:CL17"/>
    <mergeCell ref="CM17:CY17"/>
    <mergeCell ref="A18:E18"/>
    <mergeCell ref="G18:AA18"/>
    <mergeCell ref="AC18:AW18"/>
    <mergeCell ref="AX18:BC18"/>
    <mergeCell ref="BD18:BN18"/>
    <mergeCell ref="BO18:BZ18"/>
    <mergeCell ref="CA18:CL18"/>
    <mergeCell ref="CM18:CY18"/>
    <mergeCell ref="A17:E17"/>
    <mergeCell ref="G17:AA17"/>
    <mergeCell ref="AC17:AW17"/>
    <mergeCell ref="AX17:BC17"/>
    <mergeCell ref="BD17:BN17"/>
    <mergeCell ref="BO17:BZ17"/>
    <mergeCell ref="CA19:CL19"/>
    <mergeCell ref="CM19:CY19"/>
    <mergeCell ref="A20:E20"/>
    <mergeCell ref="G20:AA20"/>
    <mergeCell ref="AC20:AW20"/>
    <mergeCell ref="AX20:BC20"/>
    <mergeCell ref="BD20:BN20"/>
    <mergeCell ref="BO20:BZ20"/>
    <mergeCell ref="CA20:CL20"/>
    <mergeCell ref="CM20:CY20"/>
    <mergeCell ref="A19:E19"/>
    <mergeCell ref="G19:AA19"/>
    <mergeCell ref="AC19:AW19"/>
    <mergeCell ref="AX19:BC19"/>
    <mergeCell ref="BD19:BN19"/>
    <mergeCell ref="BO19:BZ19"/>
    <mergeCell ref="CA21:CL21"/>
    <mergeCell ref="CM21:CY21"/>
    <mergeCell ref="A22:E22"/>
    <mergeCell ref="G22:AA22"/>
    <mergeCell ref="AC22:AW22"/>
    <mergeCell ref="AX22:BC22"/>
    <mergeCell ref="BD22:BN22"/>
    <mergeCell ref="BO22:BZ22"/>
    <mergeCell ref="CA22:CL22"/>
    <mergeCell ref="CM22:CY22"/>
    <mergeCell ref="A21:E21"/>
    <mergeCell ref="G21:AA21"/>
    <mergeCell ref="AC21:AW21"/>
    <mergeCell ref="AX21:BC21"/>
    <mergeCell ref="BD21:BN21"/>
    <mergeCell ref="BO21:BZ21"/>
    <mergeCell ref="CA23:CL23"/>
    <mergeCell ref="CM23:CY23"/>
    <mergeCell ref="A24:E24"/>
    <mergeCell ref="G24:AA24"/>
    <mergeCell ref="AC24:AW24"/>
    <mergeCell ref="AX24:BC24"/>
    <mergeCell ref="BD24:BN24"/>
    <mergeCell ref="BO24:BZ24"/>
    <mergeCell ref="CA24:CL24"/>
    <mergeCell ref="CM24:CY24"/>
    <mergeCell ref="A23:E23"/>
    <mergeCell ref="G23:AA23"/>
    <mergeCell ref="AC23:AW23"/>
    <mergeCell ref="AX23:BC23"/>
    <mergeCell ref="BD23:BN23"/>
    <mergeCell ref="BO23:BZ23"/>
    <mergeCell ref="CA25:CL25"/>
    <mergeCell ref="CM25:CY25"/>
    <mergeCell ref="A26:E26"/>
    <mergeCell ref="G26:AA26"/>
    <mergeCell ref="AC26:AW26"/>
    <mergeCell ref="AX26:BC26"/>
    <mergeCell ref="BD26:BN26"/>
    <mergeCell ref="BO26:BZ26"/>
    <mergeCell ref="CA26:CL26"/>
    <mergeCell ref="CM26:CY26"/>
    <mergeCell ref="A25:E25"/>
    <mergeCell ref="G25:AA25"/>
    <mergeCell ref="AC25:AW25"/>
    <mergeCell ref="AX25:BC25"/>
    <mergeCell ref="BD25:BN25"/>
    <mergeCell ref="BO25:BZ25"/>
    <mergeCell ref="CA27:CL27"/>
    <mergeCell ref="CM27:CY27"/>
    <mergeCell ref="CA28:CL28"/>
    <mergeCell ref="A27:E27"/>
    <mergeCell ref="G27:AA27"/>
    <mergeCell ref="AC27:AW27"/>
    <mergeCell ref="AX27:BC27"/>
    <mergeCell ref="BD27:BN27"/>
    <mergeCell ref="BO27:BZ27"/>
  </mergeCells>
  <phoneticPr fontId="33"/>
  <printOptions horizontalCentered="1"/>
  <pageMargins left="0.75" right="0.59055118110236227" top="0.78740157480314965" bottom="0.59055118110236227" header="0.51181102362204722" footer="0.51181102362204722"/>
  <pageSetup paperSize="9" orientation="portrait" verticalDpi="300" r:id="rId1"/>
  <headerFooter alignWithMargins="0"/>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02A79-F2CC-46CD-A240-8412C2AAC8D0}">
  <sheetPr>
    <tabColor rgb="FF002060"/>
  </sheetPr>
  <dimension ref="A1:AA59"/>
  <sheetViews>
    <sheetView view="pageBreakPreview" topLeftCell="A18" zoomScaleNormal="100" zoomScaleSheetLayoutView="100" workbookViewId="0">
      <selection activeCell="AB24" sqref="AB24"/>
    </sheetView>
  </sheetViews>
  <sheetFormatPr defaultColWidth="3.5" defaultRowHeight="13.5" x14ac:dyDescent="0.15"/>
  <cols>
    <col min="1" max="1" width="4.75" style="32" customWidth="1"/>
    <col min="2" max="23" width="3.5" style="32" customWidth="1"/>
    <col min="24" max="24" width="10.5" style="32" customWidth="1"/>
    <col min="25" max="25" width="3.5" style="32" customWidth="1"/>
    <col min="26" max="26" width="5.5" style="32" customWidth="1"/>
    <col min="27" max="27" width="2.375" style="32" customWidth="1"/>
    <col min="28" max="256" width="3.5" style="32"/>
    <col min="257" max="257" width="4.75" style="32" customWidth="1"/>
    <col min="258" max="281" width="3.5" style="32" customWidth="1"/>
    <col min="282" max="282" width="5.5" style="32" customWidth="1"/>
    <col min="283" max="283" width="2.375" style="32" customWidth="1"/>
    <col min="284" max="512" width="3.5" style="32"/>
    <col min="513" max="513" width="4.75" style="32" customWidth="1"/>
    <col min="514" max="537" width="3.5" style="32" customWidth="1"/>
    <col min="538" max="538" width="5.5" style="32" customWidth="1"/>
    <col min="539" max="539" width="2.375" style="32" customWidth="1"/>
    <col min="540" max="768" width="3.5" style="32"/>
    <col min="769" max="769" width="4.75" style="32" customWidth="1"/>
    <col min="770" max="793" width="3.5" style="32" customWidth="1"/>
    <col min="794" max="794" width="5.5" style="32" customWidth="1"/>
    <col min="795" max="795" width="2.375" style="32" customWidth="1"/>
    <col min="796" max="1024" width="3.5" style="32"/>
    <col min="1025" max="1025" width="4.75" style="32" customWidth="1"/>
    <col min="1026" max="1049" width="3.5" style="32" customWidth="1"/>
    <col min="1050" max="1050" width="5.5" style="32" customWidth="1"/>
    <col min="1051" max="1051" width="2.375" style="32" customWidth="1"/>
    <col min="1052" max="1280" width="3.5" style="32"/>
    <col min="1281" max="1281" width="4.75" style="32" customWidth="1"/>
    <col min="1282" max="1305" width="3.5" style="32" customWidth="1"/>
    <col min="1306" max="1306" width="5.5" style="32" customWidth="1"/>
    <col min="1307" max="1307" width="2.375" style="32" customWidth="1"/>
    <col min="1308" max="1536" width="3.5" style="32"/>
    <col min="1537" max="1537" width="4.75" style="32" customWidth="1"/>
    <col min="1538" max="1561" width="3.5" style="32" customWidth="1"/>
    <col min="1562" max="1562" width="5.5" style="32" customWidth="1"/>
    <col min="1563" max="1563" width="2.375" style="32" customWidth="1"/>
    <col min="1564" max="1792" width="3.5" style="32"/>
    <col min="1793" max="1793" width="4.75" style="32" customWidth="1"/>
    <col min="1794" max="1817" width="3.5" style="32" customWidth="1"/>
    <col min="1818" max="1818" width="5.5" style="32" customWidth="1"/>
    <col min="1819" max="1819" width="2.375" style="32" customWidth="1"/>
    <col min="1820" max="2048" width="3.5" style="32"/>
    <col min="2049" max="2049" width="4.75" style="32" customWidth="1"/>
    <col min="2050" max="2073" width="3.5" style="32" customWidth="1"/>
    <col min="2074" max="2074" width="5.5" style="32" customWidth="1"/>
    <col min="2075" max="2075" width="2.375" style="32" customWidth="1"/>
    <col min="2076" max="2304" width="3.5" style="32"/>
    <col min="2305" max="2305" width="4.75" style="32" customWidth="1"/>
    <col min="2306" max="2329" width="3.5" style="32" customWidth="1"/>
    <col min="2330" max="2330" width="5.5" style="32" customWidth="1"/>
    <col min="2331" max="2331" width="2.375" style="32" customWidth="1"/>
    <col min="2332" max="2560" width="3.5" style="32"/>
    <col min="2561" max="2561" width="4.75" style="32" customWidth="1"/>
    <col min="2562" max="2585" width="3.5" style="32" customWidth="1"/>
    <col min="2586" max="2586" width="5.5" style="32" customWidth="1"/>
    <col min="2587" max="2587" width="2.375" style="32" customWidth="1"/>
    <col min="2588" max="2816" width="3.5" style="32"/>
    <col min="2817" max="2817" width="4.75" style="32" customWidth="1"/>
    <col min="2818" max="2841" width="3.5" style="32" customWidth="1"/>
    <col min="2842" max="2842" width="5.5" style="32" customWidth="1"/>
    <col min="2843" max="2843" width="2.375" style="32" customWidth="1"/>
    <col min="2844" max="3072" width="3.5" style="32"/>
    <col min="3073" max="3073" width="4.75" style="32" customWidth="1"/>
    <col min="3074" max="3097" width="3.5" style="32" customWidth="1"/>
    <col min="3098" max="3098" width="5.5" style="32" customWidth="1"/>
    <col min="3099" max="3099" width="2.375" style="32" customWidth="1"/>
    <col min="3100" max="3328" width="3.5" style="32"/>
    <col min="3329" max="3329" width="4.75" style="32" customWidth="1"/>
    <col min="3330" max="3353" width="3.5" style="32" customWidth="1"/>
    <col min="3354" max="3354" width="5.5" style="32" customWidth="1"/>
    <col min="3355" max="3355" width="2.375" style="32" customWidth="1"/>
    <col min="3356" max="3584" width="3.5" style="32"/>
    <col min="3585" max="3585" width="4.75" style="32" customWidth="1"/>
    <col min="3586" max="3609" width="3.5" style="32" customWidth="1"/>
    <col min="3610" max="3610" width="5.5" style="32" customWidth="1"/>
    <col min="3611" max="3611" width="2.375" style="32" customWidth="1"/>
    <col min="3612" max="3840" width="3.5" style="32"/>
    <col min="3841" max="3841" width="4.75" style="32" customWidth="1"/>
    <col min="3842" max="3865" width="3.5" style="32" customWidth="1"/>
    <col min="3866" max="3866" width="5.5" style="32" customWidth="1"/>
    <col min="3867" max="3867" width="2.375" style="32" customWidth="1"/>
    <col min="3868" max="4096" width="3.5" style="32"/>
    <col min="4097" max="4097" width="4.75" style="32" customWidth="1"/>
    <col min="4098" max="4121" width="3.5" style="32" customWidth="1"/>
    <col min="4122" max="4122" width="5.5" style="32" customWidth="1"/>
    <col min="4123" max="4123" width="2.375" style="32" customWidth="1"/>
    <col min="4124" max="4352" width="3.5" style="32"/>
    <col min="4353" max="4353" width="4.75" style="32" customWidth="1"/>
    <col min="4354" max="4377" width="3.5" style="32" customWidth="1"/>
    <col min="4378" max="4378" width="5.5" style="32" customWidth="1"/>
    <col min="4379" max="4379" width="2.375" style="32" customWidth="1"/>
    <col min="4380" max="4608" width="3.5" style="32"/>
    <col min="4609" max="4609" width="4.75" style="32" customWidth="1"/>
    <col min="4610" max="4633" width="3.5" style="32" customWidth="1"/>
    <col min="4634" max="4634" width="5.5" style="32" customWidth="1"/>
    <col min="4635" max="4635" width="2.375" style="32" customWidth="1"/>
    <col min="4636" max="4864" width="3.5" style="32"/>
    <col min="4865" max="4865" width="4.75" style="32" customWidth="1"/>
    <col min="4866" max="4889" width="3.5" style="32" customWidth="1"/>
    <col min="4890" max="4890" width="5.5" style="32" customWidth="1"/>
    <col min="4891" max="4891" width="2.375" style="32" customWidth="1"/>
    <col min="4892" max="5120" width="3.5" style="32"/>
    <col min="5121" max="5121" width="4.75" style="32" customWidth="1"/>
    <col min="5122" max="5145" width="3.5" style="32" customWidth="1"/>
    <col min="5146" max="5146" width="5.5" style="32" customWidth="1"/>
    <col min="5147" max="5147" width="2.375" style="32" customWidth="1"/>
    <col min="5148" max="5376" width="3.5" style="32"/>
    <col min="5377" max="5377" width="4.75" style="32" customWidth="1"/>
    <col min="5378" max="5401" width="3.5" style="32" customWidth="1"/>
    <col min="5402" max="5402" width="5.5" style="32" customWidth="1"/>
    <col min="5403" max="5403" width="2.375" style="32" customWidth="1"/>
    <col min="5404" max="5632" width="3.5" style="32"/>
    <col min="5633" max="5633" width="4.75" style="32" customWidth="1"/>
    <col min="5634" max="5657" width="3.5" style="32" customWidth="1"/>
    <col min="5658" max="5658" width="5.5" style="32" customWidth="1"/>
    <col min="5659" max="5659" width="2.375" style="32" customWidth="1"/>
    <col min="5660" max="5888" width="3.5" style="32"/>
    <col min="5889" max="5889" width="4.75" style="32" customWidth="1"/>
    <col min="5890" max="5913" width="3.5" style="32" customWidth="1"/>
    <col min="5914" max="5914" width="5.5" style="32" customWidth="1"/>
    <col min="5915" max="5915" width="2.375" style="32" customWidth="1"/>
    <col min="5916" max="6144" width="3.5" style="32"/>
    <col min="6145" max="6145" width="4.75" style="32" customWidth="1"/>
    <col min="6146" max="6169" width="3.5" style="32" customWidth="1"/>
    <col min="6170" max="6170" width="5.5" style="32" customWidth="1"/>
    <col min="6171" max="6171" width="2.375" style="32" customWidth="1"/>
    <col min="6172" max="6400" width="3.5" style="32"/>
    <col min="6401" max="6401" width="4.75" style="32" customWidth="1"/>
    <col min="6402" max="6425" width="3.5" style="32" customWidth="1"/>
    <col min="6426" max="6426" width="5.5" style="32" customWidth="1"/>
    <col min="6427" max="6427" width="2.375" style="32" customWidth="1"/>
    <col min="6428" max="6656" width="3.5" style="32"/>
    <col min="6657" max="6657" width="4.75" style="32" customWidth="1"/>
    <col min="6658" max="6681" width="3.5" style="32" customWidth="1"/>
    <col min="6682" max="6682" width="5.5" style="32" customWidth="1"/>
    <col min="6683" max="6683" width="2.375" style="32" customWidth="1"/>
    <col min="6684" max="6912" width="3.5" style="32"/>
    <col min="6913" max="6913" width="4.75" style="32" customWidth="1"/>
    <col min="6914" max="6937" width="3.5" style="32" customWidth="1"/>
    <col min="6938" max="6938" width="5.5" style="32" customWidth="1"/>
    <col min="6939" max="6939" width="2.375" style="32" customWidth="1"/>
    <col min="6940" max="7168" width="3.5" style="32"/>
    <col min="7169" max="7169" width="4.75" style="32" customWidth="1"/>
    <col min="7170" max="7193" width="3.5" style="32" customWidth="1"/>
    <col min="7194" max="7194" width="5.5" style="32" customWidth="1"/>
    <col min="7195" max="7195" width="2.375" style="32" customWidth="1"/>
    <col min="7196" max="7424" width="3.5" style="32"/>
    <col min="7425" max="7425" width="4.75" style="32" customWidth="1"/>
    <col min="7426" max="7449" width="3.5" style="32" customWidth="1"/>
    <col min="7450" max="7450" width="5.5" style="32" customWidth="1"/>
    <col min="7451" max="7451" width="2.375" style="32" customWidth="1"/>
    <col min="7452" max="7680" width="3.5" style="32"/>
    <col min="7681" max="7681" width="4.75" style="32" customWidth="1"/>
    <col min="7682" max="7705" width="3.5" style="32" customWidth="1"/>
    <col min="7706" max="7706" width="5.5" style="32" customWidth="1"/>
    <col min="7707" max="7707" width="2.375" style="32" customWidth="1"/>
    <col min="7708" max="7936" width="3.5" style="32"/>
    <col min="7937" max="7937" width="4.75" style="32" customWidth="1"/>
    <col min="7938" max="7961" width="3.5" style="32" customWidth="1"/>
    <col min="7962" max="7962" width="5.5" style="32" customWidth="1"/>
    <col min="7963" max="7963" width="2.375" style="32" customWidth="1"/>
    <col min="7964" max="8192" width="3.5" style="32"/>
    <col min="8193" max="8193" width="4.75" style="32" customWidth="1"/>
    <col min="8194" max="8217" width="3.5" style="32" customWidth="1"/>
    <col min="8218" max="8218" width="5.5" style="32" customWidth="1"/>
    <col min="8219" max="8219" width="2.375" style="32" customWidth="1"/>
    <col min="8220" max="8448" width="3.5" style="32"/>
    <col min="8449" max="8449" width="4.75" style="32" customWidth="1"/>
    <col min="8450" max="8473" width="3.5" style="32" customWidth="1"/>
    <col min="8474" max="8474" width="5.5" style="32" customWidth="1"/>
    <col min="8475" max="8475" width="2.375" style="32" customWidth="1"/>
    <col min="8476" max="8704" width="3.5" style="32"/>
    <col min="8705" max="8705" width="4.75" style="32" customWidth="1"/>
    <col min="8706" max="8729" width="3.5" style="32" customWidth="1"/>
    <col min="8730" max="8730" width="5.5" style="32" customWidth="1"/>
    <col min="8731" max="8731" width="2.375" style="32" customWidth="1"/>
    <col min="8732" max="8960" width="3.5" style="32"/>
    <col min="8961" max="8961" width="4.75" style="32" customWidth="1"/>
    <col min="8962" max="8985" width="3.5" style="32" customWidth="1"/>
    <col min="8986" max="8986" width="5.5" style="32" customWidth="1"/>
    <col min="8987" max="8987" width="2.375" style="32" customWidth="1"/>
    <col min="8988" max="9216" width="3.5" style="32"/>
    <col min="9217" max="9217" width="4.75" style="32" customWidth="1"/>
    <col min="9218" max="9241" width="3.5" style="32" customWidth="1"/>
    <col min="9242" max="9242" width="5.5" style="32" customWidth="1"/>
    <col min="9243" max="9243" width="2.375" style="32" customWidth="1"/>
    <col min="9244" max="9472" width="3.5" style="32"/>
    <col min="9473" max="9473" width="4.75" style="32" customWidth="1"/>
    <col min="9474" max="9497" width="3.5" style="32" customWidth="1"/>
    <col min="9498" max="9498" width="5.5" style="32" customWidth="1"/>
    <col min="9499" max="9499" width="2.375" style="32" customWidth="1"/>
    <col min="9500" max="9728" width="3.5" style="32"/>
    <col min="9729" max="9729" width="4.75" style="32" customWidth="1"/>
    <col min="9730" max="9753" width="3.5" style="32" customWidth="1"/>
    <col min="9754" max="9754" width="5.5" style="32" customWidth="1"/>
    <col min="9755" max="9755" width="2.375" style="32" customWidth="1"/>
    <col min="9756" max="9984" width="3.5" style="32"/>
    <col min="9985" max="9985" width="4.75" style="32" customWidth="1"/>
    <col min="9986" max="10009" width="3.5" style="32" customWidth="1"/>
    <col min="10010" max="10010" width="5.5" style="32" customWidth="1"/>
    <col min="10011" max="10011" width="2.375" style="32" customWidth="1"/>
    <col min="10012" max="10240" width="3.5" style="32"/>
    <col min="10241" max="10241" width="4.75" style="32" customWidth="1"/>
    <col min="10242" max="10265" width="3.5" style="32" customWidth="1"/>
    <col min="10266" max="10266" width="5.5" style="32" customWidth="1"/>
    <col min="10267" max="10267" width="2.375" style="32" customWidth="1"/>
    <col min="10268" max="10496" width="3.5" style="32"/>
    <col min="10497" max="10497" width="4.75" style="32" customWidth="1"/>
    <col min="10498" max="10521" width="3.5" style="32" customWidth="1"/>
    <col min="10522" max="10522" width="5.5" style="32" customWidth="1"/>
    <col min="10523" max="10523" width="2.375" style="32" customWidth="1"/>
    <col min="10524" max="10752" width="3.5" style="32"/>
    <col min="10753" max="10753" width="4.75" style="32" customWidth="1"/>
    <col min="10754" max="10777" width="3.5" style="32" customWidth="1"/>
    <col min="10778" max="10778" width="5.5" style="32" customWidth="1"/>
    <col min="10779" max="10779" width="2.375" style="32" customWidth="1"/>
    <col min="10780" max="11008" width="3.5" style="32"/>
    <col min="11009" max="11009" width="4.75" style="32" customWidth="1"/>
    <col min="11010" max="11033" width="3.5" style="32" customWidth="1"/>
    <col min="11034" max="11034" width="5.5" style="32" customWidth="1"/>
    <col min="11035" max="11035" width="2.375" style="32" customWidth="1"/>
    <col min="11036" max="11264" width="3.5" style="32"/>
    <col min="11265" max="11265" width="4.75" style="32" customWidth="1"/>
    <col min="11266" max="11289" width="3.5" style="32" customWidth="1"/>
    <col min="11290" max="11290" width="5.5" style="32" customWidth="1"/>
    <col min="11291" max="11291" width="2.375" style="32" customWidth="1"/>
    <col min="11292" max="11520" width="3.5" style="32"/>
    <col min="11521" max="11521" width="4.75" style="32" customWidth="1"/>
    <col min="11522" max="11545" width="3.5" style="32" customWidth="1"/>
    <col min="11546" max="11546" width="5.5" style="32" customWidth="1"/>
    <col min="11547" max="11547" width="2.375" style="32" customWidth="1"/>
    <col min="11548" max="11776" width="3.5" style="32"/>
    <col min="11777" max="11777" width="4.75" style="32" customWidth="1"/>
    <col min="11778" max="11801" width="3.5" style="32" customWidth="1"/>
    <col min="11802" max="11802" width="5.5" style="32" customWidth="1"/>
    <col min="11803" max="11803" width="2.375" style="32" customWidth="1"/>
    <col min="11804" max="12032" width="3.5" style="32"/>
    <col min="12033" max="12033" width="4.75" style="32" customWidth="1"/>
    <col min="12034" max="12057" width="3.5" style="32" customWidth="1"/>
    <col min="12058" max="12058" width="5.5" style="32" customWidth="1"/>
    <col min="12059" max="12059" width="2.375" style="32" customWidth="1"/>
    <col min="12060" max="12288" width="3.5" style="32"/>
    <col min="12289" max="12289" width="4.75" style="32" customWidth="1"/>
    <col min="12290" max="12313" width="3.5" style="32" customWidth="1"/>
    <col min="12314" max="12314" width="5.5" style="32" customWidth="1"/>
    <col min="12315" max="12315" width="2.375" style="32" customWidth="1"/>
    <col min="12316" max="12544" width="3.5" style="32"/>
    <col min="12545" max="12545" width="4.75" style="32" customWidth="1"/>
    <col min="12546" max="12569" width="3.5" style="32" customWidth="1"/>
    <col min="12570" max="12570" width="5.5" style="32" customWidth="1"/>
    <col min="12571" max="12571" width="2.375" style="32" customWidth="1"/>
    <col min="12572" max="12800" width="3.5" style="32"/>
    <col min="12801" max="12801" width="4.75" style="32" customWidth="1"/>
    <col min="12802" max="12825" width="3.5" style="32" customWidth="1"/>
    <col min="12826" max="12826" width="5.5" style="32" customWidth="1"/>
    <col min="12827" max="12827" width="2.375" style="32" customWidth="1"/>
    <col min="12828" max="13056" width="3.5" style="32"/>
    <col min="13057" max="13057" width="4.75" style="32" customWidth="1"/>
    <col min="13058" max="13081" width="3.5" style="32" customWidth="1"/>
    <col min="13082" max="13082" width="5.5" style="32" customWidth="1"/>
    <col min="13083" max="13083" width="2.375" style="32" customWidth="1"/>
    <col min="13084" max="13312" width="3.5" style="32"/>
    <col min="13313" max="13313" width="4.75" style="32" customWidth="1"/>
    <col min="13314" max="13337" width="3.5" style="32" customWidth="1"/>
    <col min="13338" max="13338" width="5.5" style="32" customWidth="1"/>
    <col min="13339" max="13339" width="2.375" style="32" customWidth="1"/>
    <col min="13340" max="13568" width="3.5" style="32"/>
    <col min="13569" max="13569" width="4.75" style="32" customWidth="1"/>
    <col min="13570" max="13593" width="3.5" style="32" customWidth="1"/>
    <col min="13594" max="13594" width="5.5" style="32" customWidth="1"/>
    <col min="13595" max="13595" width="2.375" style="32" customWidth="1"/>
    <col min="13596" max="13824" width="3.5" style="32"/>
    <col min="13825" max="13825" width="4.75" style="32" customWidth="1"/>
    <col min="13826" max="13849" width="3.5" style="32" customWidth="1"/>
    <col min="13850" max="13850" width="5.5" style="32" customWidth="1"/>
    <col min="13851" max="13851" width="2.375" style="32" customWidth="1"/>
    <col min="13852" max="14080" width="3.5" style="32"/>
    <col min="14081" max="14081" width="4.75" style="32" customWidth="1"/>
    <col min="14082" max="14105" width="3.5" style="32" customWidth="1"/>
    <col min="14106" max="14106" width="5.5" style="32" customWidth="1"/>
    <col min="14107" max="14107" width="2.375" style="32" customWidth="1"/>
    <col min="14108" max="14336" width="3.5" style="32"/>
    <col min="14337" max="14337" width="4.75" style="32" customWidth="1"/>
    <col min="14338" max="14361" width="3.5" style="32" customWidth="1"/>
    <col min="14362" max="14362" width="5.5" style="32" customWidth="1"/>
    <col min="14363" max="14363" width="2.375" style="32" customWidth="1"/>
    <col min="14364" max="14592" width="3.5" style="32"/>
    <col min="14593" max="14593" width="4.75" style="32" customWidth="1"/>
    <col min="14594" max="14617" width="3.5" style="32" customWidth="1"/>
    <col min="14618" max="14618" width="5.5" style="32" customWidth="1"/>
    <col min="14619" max="14619" width="2.375" style="32" customWidth="1"/>
    <col min="14620" max="14848" width="3.5" style="32"/>
    <col min="14849" max="14849" width="4.75" style="32" customWidth="1"/>
    <col min="14850" max="14873" width="3.5" style="32" customWidth="1"/>
    <col min="14874" max="14874" width="5.5" style="32" customWidth="1"/>
    <col min="14875" max="14875" width="2.375" style="32" customWidth="1"/>
    <col min="14876" max="15104" width="3.5" style="32"/>
    <col min="15105" max="15105" width="4.75" style="32" customWidth="1"/>
    <col min="15106" max="15129" width="3.5" style="32" customWidth="1"/>
    <col min="15130" max="15130" width="5.5" style="32" customWidth="1"/>
    <col min="15131" max="15131" width="2.375" style="32" customWidth="1"/>
    <col min="15132" max="15360" width="3.5" style="32"/>
    <col min="15361" max="15361" width="4.75" style="32" customWidth="1"/>
    <col min="15362" max="15385" width="3.5" style="32" customWidth="1"/>
    <col min="15386" max="15386" width="5.5" style="32" customWidth="1"/>
    <col min="15387" max="15387" width="2.375" style="32" customWidth="1"/>
    <col min="15388" max="15616" width="3.5" style="32"/>
    <col min="15617" max="15617" width="4.75" style="32" customWidth="1"/>
    <col min="15618" max="15641" width="3.5" style="32" customWidth="1"/>
    <col min="15642" max="15642" width="5.5" style="32" customWidth="1"/>
    <col min="15643" max="15643" width="2.375" style="32" customWidth="1"/>
    <col min="15644" max="15872" width="3.5" style="32"/>
    <col min="15873" max="15873" width="4.75" style="32" customWidth="1"/>
    <col min="15874" max="15897" width="3.5" style="32" customWidth="1"/>
    <col min="15898" max="15898" width="5.5" style="32" customWidth="1"/>
    <col min="15899" max="15899" width="2.375" style="32" customWidth="1"/>
    <col min="15900" max="16128" width="3.5" style="32"/>
    <col min="16129" max="16129" width="4.75" style="32" customWidth="1"/>
    <col min="16130" max="16153" width="3.5" style="32" customWidth="1"/>
    <col min="16154" max="16154" width="5.5" style="32" customWidth="1"/>
    <col min="16155" max="16155" width="2.375" style="32" customWidth="1"/>
    <col min="16156" max="16384" width="3.5" style="32"/>
  </cols>
  <sheetData>
    <row r="1" spans="1:27" ht="18.75" customHeight="1" x14ac:dyDescent="0.15">
      <c r="A1" s="51"/>
    </row>
    <row r="2" spans="1:27" ht="17.25" x14ac:dyDescent="0.2">
      <c r="A2" s="157" t="s">
        <v>92</v>
      </c>
      <c r="B2" s="157"/>
      <c r="C2" s="157"/>
      <c r="D2" s="157"/>
      <c r="E2" s="157"/>
      <c r="F2" s="157"/>
      <c r="G2" s="157"/>
      <c r="H2" s="157"/>
      <c r="I2" s="157"/>
      <c r="J2" s="157"/>
      <c r="K2" s="157"/>
      <c r="L2" s="157"/>
      <c r="M2" s="157"/>
      <c r="N2" s="157"/>
      <c r="O2" s="157"/>
      <c r="P2" s="157"/>
      <c r="Q2" s="157"/>
      <c r="R2" s="157"/>
      <c r="S2" s="157"/>
      <c r="T2" s="157"/>
      <c r="U2" s="157"/>
      <c r="V2" s="157"/>
      <c r="W2" s="157"/>
      <c r="X2" s="157"/>
    </row>
    <row r="3" spans="1:27" ht="17.25" x14ac:dyDescent="0.2">
      <c r="A3" s="52"/>
      <c r="B3" s="52"/>
      <c r="C3" s="52"/>
      <c r="D3" s="52"/>
      <c r="E3" s="52"/>
      <c r="F3" s="52"/>
      <c r="G3" s="52"/>
      <c r="H3" s="52"/>
      <c r="I3" s="52"/>
      <c r="J3" s="52"/>
      <c r="K3" s="52"/>
      <c r="L3" s="52"/>
      <c r="M3" s="52"/>
      <c r="N3" s="52"/>
      <c r="O3" s="52"/>
      <c r="P3" s="52"/>
      <c r="Q3" s="52"/>
      <c r="R3" s="52"/>
      <c r="S3" s="52"/>
      <c r="T3" s="52"/>
      <c r="U3" s="52"/>
      <c r="V3" s="52"/>
      <c r="W3" s="52"/>
      <c r="X3" s="52"/>
    </row>
    <row r="5" spans="1:27" x14ac:dyDescent="0.15">
      <c r="A5" s="32" t="s">
        <v>93</v>
      </c>
    </row>
    <row r="7" spans="1:27" x14ac:dyDescent="0.15">
      <c r="A7" s="53" t="s">
        <v>94</v>
      </c>
      <c r="B7" s="54" t="s">
        <v>95</v>
      </c>
      <c r="T7" s="55"/>
      <c r="U7" s="55"/>
      <c r="V7" s="55"/>
      <c r="W7" s="55"/>
      <c r="X7" s="55"/>
      <c r="Y7" s="55"/>
      <c r="Z7" s="55"/>
      <c r="AA7" s="55"/>
    </row>
    <row r="8" spans="1:27" x14ac:dyDescent="0.15">
      <c r="A8" s="53"/>
      <c r="B8" s="56"/>
      <c r="C8" s="56"/>
      <c r="D8" s="56"/>
      <c r="E8" s="56"/>
      <c r="F8" s="56"/>
      <c r="G8" s="56"/>
      <c r="H8" s="56"/>
      <c r="I8" s="56"/>
      <c r="J8" s="56"/>
      <c r="K8" s="56"/>
      <c r="L8" s="56"/>
      <c r="M8" s="56"/>
      <c r="N8" s="56"/>
      <c r="O8" s="56"/>
      <c r="P8" s="56"/>
      <c r="Q8" s="56"/>
      <c r="R8" s="56"/>
      <c r="S8" s="56"/>
      <c r="T8" s="56"/>
      <c r="U8" s="56"/>
      <c r="V8" s="56"/>
      <c r="W8" s="56"/>
      <c r="X8" s="56"/>
      <c r="Y8" s="55"/>
      <c r="Z8" s="55"/>
      <c r="AA8" s="55"/>
    </row>
    <row r="9" spans="1:27" x14ac:dyDescent="0.15">
      <c r="A9" s="53" t="s">
        <v>96</v>
      </c>
      <c r="B9" s="57" t="s">
        <v>97</v>
      </c>
      <c r="C9" s="58"/>
      <c r="D9" s="58"/>
      <c r="E9" s="58"/>
      <c r="F9" s="58"/>
      <c r="G9" s="58"/>
      <c r="H9" s="58"/>
      <c r="I9" s="58"/>
      <c r="J9" s="58"/>
      <c r="K9" s="58"/>
      <c r="L9" s="58"/>
      <c r="M9" s="58"/>
      <c r="N9" s="58"/>
      <c r="O9" s="58"/>
      <c r="P9" s="58"/>
      <c r="Q9" s="58"/>
      <c r="R9" s="58"/>
      <c r="S9" s="58"/>
      <c r="T9" s="58"/>
      <c r="U9" s="58"/>
      <c r="V9" s="58"/>
      <c r="W9" s="58"/>
      <c r="X9" s="58"/>
      <c r="Y9" s="55"/>
      <c r="Z9" s="55"/>
      <c r="AA9" s="55"/>
    </row>
    <row r="10" spans="1:27" x14ac:dyDescent="0.15">
      <c r="T10" s="55"/>
      <c r="U10" s="55"/>
      <c r="V10" s="55"/>
      <c r="X10" s="55"/>
      <c r="Y10" s="55"/>
      <c r="Z10" s="55"/>
      <c r="AA10" s="55"/>
    </row>
    <row r="11" spans="1:27" x14ac:dyDescent="0.15">
      <c r="A11" s="53" t="s">
        <v>98</v>
      </c>
      <c r="B11" s="54" t="s">
        <v>99</v>
      </c>
      <c r="T11" s="55"/>
      <c r="U11" s="55"/>
      <c r="V11" s="55"/>
      <c r="X11" s="55"/>
      <c r="Y11" s="55"/>
      <c r="Z11" s="55"/>
      <c r="AA11" s="55"/>
    </row>
    <row r="12" spans="1:27" x14ac:dyDescent="0.15">
      <c r="T12" s="55"/>
      <c r="U12" s="55"/>
      <c r="V12" s="55"/>
      <c r="X12" s="55"/>
      <c r="Y12" s="55"/>
      <c r="Z12" s="55"/>
      <c r="AA12" s="55"/>
    </row>
    <row r="13" spans="1:27" x14ac:dyDescent="0.15">
      <c r="A13" s="53"/>
      <c r="B13" s="158"/>
      <c r="C13" s="158"/>
      <c r="D13" s="158"/>
      <c r="E13" s="158"/>
      <c r="F13" s="158"/>
      <c r="G13" s="158"/>
      <c r="H13" s="158"/>
      <c r="I13" s="158"/>
      <c r="J13" s="158"/>
      <c r="K13" s="158"/>
      <c r="L13" s="158"/>
      <c r="M13" s="158"/>
      <c r="N13" s="158"/>
      <c r="O13" s="158"/>
      <c r="P13" s="158"/>
      <c r="Q13" s="158"/>
      <c r="R13" s="158"/>
      <c r="S13" s="158"/>
      <c r="T13" s="158"/>
      <c r="U13" s="158"/>
      <c r="V13" s="158"/>
      <c r="W13" s="158"/>
      <c r="X13" s="158"/>
      <c r="Y13" s="55"/>
      <c r="Z13" s="55"/>
      <c r="AA13" s="55"/>
    </row>
    <row r="14" spans="1:27" x14ac:dyDescent="0.15">
      <c r="A14" s="53"/>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55"/>
      <c r="Z14" s="55"/>
      <c r="AA14" s="55"/>
    </row>
    <row r="15" spans="1:27" x14ac:dyDescent="0.15">
      <c r="A15" s="53"/>
      <c r="B15" s="59"/>
      <c r="C15" s="59"/>
      <c r="D15" s="59"/>
      <c r="E15" s="59"/>
      <c r="F15" s="59"/>
      <c r="G15" s="59"/>
      <c r="H15" s="59"/>
      <c r="I15" s="59"/>
      <c r="J15" s="59"/>
      <c r="K15" s="59"/>
      <c r="U15" s="59"/>
      <c r="V15" s="59"/>
      <c r="W15" s="59"/>
      <c r="X15" s="59"/>
      <c r="Y15" s="55"/>
      <c r="Z15" s="55"/>
      <c r="AA15" s="55"/>
    </row>
    <row r="16" spans="1:27" hidden="1" x14ac:dyDescent="0.15">
      <c r="A16" s="53" t="s">
        <v>100</v>
      </c>
      <c r="B16" s="60" t="s">
        <v>101</v>
      </c>
      <c r="C16" s="59"/>
      <c r="D16" s="59"/>
      <c r="E16" s="59"/>
      <c r="F16" s="59"/>
      <c r="G16" s="59"/>
      <c r="H16" s="59"/>
      <c r="I16" s="59"/>
      <c r="J16" s="59"/>
      <c r="K16" s="59"/>
      <c r="L16" s="59"/>
      <c r="M16" s="59"/>
      <c r="N16" s="59"/>
      <c r="O16" s="59"/>
      <c r="P16" s="59"/>
      <c r="Q16" s="59"/>
      <c r="R16" s="59"/>
      <c r="S16" s="59"/>
      <c r="T16" s="59"/>
      <c r="U16" s="59"/>
      <c r="V16" s="59"/>
      <c r="W16" s="59"/>
      <c r="X16" s="59"/>
      <c r="Y16" s="55"/>
      <c r="Z16" s="55"/>
      <c r="AA16" s="55"/>
    </row>
    <row r="17" spans="1:27" hidden="1" x14ac:dyDescent="0.15">
      <c r="A17" s="53"/>
      <c r="B17" s="59" t="s">
        <v>102</v>
      </c>
      <c r="C17" s="59"/>
      <c r="D17" s="59"/>
      <c r="E17" s="59"/>
      <c r="F17" s="59"/>
      <c r="G17" s="59"/>
      <c r="H17" s="59"/>
      <c r="I17" s="59"/>
      <c r="J17" s="59"/>
      <c r="K17" s="59"/>
      <c r="L17" s="59"/>
      <c r="M17" s="59"/>
      <c r="N17" s="59"/>
      <c r="O17" s="59"/>
      <c r="P17" s="59"/>
      <c r="Q17" s="59"/>
      <c r="R17" s="59"/>
      <c r="S17" s="59"/>
      <c r="T17" s="59"/>
      <c r="U17" s="59"/>
      <c r="V17" s="59"/>
      <c r="W17" s="59"/>
      <c r="X17" s="59"/>
      <c r="Y17" s="55"/>
      <c r="Z17" s="55"/>
      <c r="AA17" s="55"/>
    </row>
    <row r="18" spans="1:27" x14ac:dyDescent="0.15">
      <c r="T18" s="55"/>
      <c r="U18" s="55"/>
      <c r="V18" s="55"/>
      <c r="W18" s="55"/>
      <c r="X18" s="55"/>
      <c r="Y18" s="55"/>
      <c r="Z18" s="55"/>
    </row>
    <row r="19" spans="1:27" ht="18" x14ac:dyDescent="0.2">
      <c r="A19" s="61"/>
      <c r="B19" s="62"/>
      <c r="C19" s="62"/>
      <c r="D19" s="62"/>
      <c r="E19" s="62"/>
      <c r="F19" s="62"/>
      <c r="G19" s="62"/>
      <c r="H19" s="62"/>
      <c r="L19" s="160" t="s">
        <v>103</v>
      </c>
      <c r="M19" s="161"/>
      <c r="N19" s="161"/>
      <c r="O19" s="161"/>
      <c r="P19" s="161"/>
      <c r="Q19" s="161"/>
      <c r="R19" s="161"/>
      <c r="S19" s="161"/>
      <c r="T19" s="162"/>
      <c r="W19" s="31"/>
      <c r="X19" s="31"/>
    </row>
    <row r="20" spans="1:27" x14ac:dyDescent="0.15">
      <c r="C20" s="163" t="s">
        <v>104</v>
      </c>
      <c r="D20" s="163"/>
      <c r="E20" s="163"/>
      <c r="F20" s="163"/>
      <c r="G20" s="163"/>
      <c r="H20" s="163"/>
      <c r="I20" s="163"/>
      <c r="J20" s="163"/>
      <c r="U20" s="63"/>
    </row>
    <row r="21" spans="1:27" ht="14.25" customHeight="1" x14ac:dyDescent="0.15">
      <c r="A21" s="164" t="s">
        <v>105</v>
      </c>
      <c r="C21" s="165" t="s">
        <v>106</v>
      </c>
      <c r="D21" s="166"/>
      <c r="E21" s="166"/>
      <c r="F21" s="166"/>
      <c r="G21" s="166"/>
      <c r="H21" s="166"/>
      <c r="I21" s="166"/>
      <c r="J21" s="167"/>
      <c r="P21" s="55"/>
      <c r="Q21" s="55"/>
      <c r="R21" s="55"/>
      <c r="S21" s="55"/>
      <c r="T21" s="55"/>
      <c r="U21" s="55"/>
      <c r="V21" s="55"/>
      <c r="W21" s="55"/>
    </row>
    <row r="22" spans="1:27" x14ac:dyDescent="0.15">
      <c r="A22" s="164"/>
      <c r="C22" s="64"/>
      <c r="D22" s="55"/>
      <c r="E22" s="55"/>
      <c r="F22" s="55"/>
      <c r="G22" s="55"/>
      <c r="H22" s="55"/>
      <c r="I22" s="55"/>
      <c r="J22" s="65"/>
      <c r="P22" s="55"/>
      <c r="Q22" s="55"/>
      <c r="R22" s="55"/>
      <c r="S22" s="55"/>
      <c r="T22" s="55"/>
      <c r="U22" s="55"/>
      <c r="V22" s="65"/>
      <c r="W22" s="55"/>
    </row>
    <row r="23" spans="1:27" x14ac:dyDescent="0.15">
      <c r="A23" s="164"/>
      <c r="C23" s="64"/>
      <c r="D23" s="55"/>
      <c r="E23" s="55"/>
      <c r="F23" s="55"/>
      <c r="G23" s="55"/>
      <c r="H23" s="55"/>
      <c r="I23" s="55"/>
      <c r="J23" s="65"/>
      <c r="N23" s="55"/>
      <c r="O23" s="55"/>
      <c r="T23" s="55"/>
      <c r="V23" s="66"/>
      <c r="W23" s="64"/>
    </row>
    <row r="24" spans="1:27" x14ac:dyDescent="0.15">
      <c r="A24" s="164"/>
      <c r="C24" s="64"/>
      <c r="D24" s="55"/>
      <c r="E24" s="55"/>
      <c r="F24" s="55"/>
      <c r="G24" s="55"/>
      <c r="H24" s="55"/>
      <c r="I24" s="55"/>
      <c r="J24" s="65"/>
      <c r="M24" s="64"/>
      <c r="N24" s="55"/>
      <c r="O24" s="55"/>
      <c r="P24" s="55"/>
      <c r="Q24" s="55"/>
      <c r="R24" s="55"/>
      <c r="S24" s="55"/>
      <c r="U24" s="64"/>
      <c r="V24" s="66"/>
      <c r="W24" s="64"/>
    </row>
    <row r="25" spans="1:27" x14ac:dyDescent="0.15">
      <c r="A25" s="164"/>
      <c r="C25" s="64"/>
      <c r="D25" s="55"/>
      <c r="E25" s="55"/>
      <c r="F25" s="55"/>
      <c r="G25" s="55"/>
      <c r="H25" s="55"/>
      <c r="I25" s="55"/>
      <c r="J25" s="65"/>
      <c r="M25" s="64"/>
      <c r="N25" s="55"/>
      <c r="O25" s="55"/>
      <c r="P25" s="55"/>
      <c r="Q25" s="55"/>
      <c r="R25" s="55"/>
      <c r="S25" s="55"/>
      <c r="T25" s="64"/>
      <c r="U25" s="64"/>
      <c r="V25" s="66"/>
      <c r="W25" s="64"/>
    </row>
    <row r="26" spans="1:27" x14ac:dyDescent="0.15">
      <c r="A26" s="164"/>
      <c r="C26" s="64"/>
      <c r="D26" s="55"/>
      <c r="E26" s="67"/>
      <c r="F26" s="55"/>
      <c r="G26" s="55"/>
      <c r="H26" s="55"/>
      <c r="I26" s="55"/>
      <c r="J26" s="65"/>
      <c r="M26" s="64"/>
      <c r="N26" s="55"/>
      <c r="O26" s="55"/>
      <c r="P26" s="55"/>
      <c r="Q26" s="55"/>
      <c r="R26" s="55"/>
      <c r="S26" s="55"/>
      <c r="T26" s="64"/>
      <c r="U26" s="64"/>
      <c r="V26" s="66"/>
      <c r="W26" s="64"/>
      <c r="X26" s="68"/>
    </row>
    <row r="27" spans="1:27" x14ac:dyDescent="0.15">
      <c r="A27" s="164"/>
      <c r="C27" s="64"/>
      <c r="D27" s="55"/>
      <c r="E27" s="55"/>
      <c r="F27" s="55"/>
      <c r="G27" s="55"/>
      <c r="H27" s="55"/>
      <c r="I27" s="55"/>
      <c r="J27" s="65"/>
      <c r="M27" s="64"/>
      <c r="N27" s="55"/>
      <c r="O27" s="55"/>
      <c r="P27" s="55"/>
      <c r="Q27" s="55"/>
      <c r="R27" s="55"/>
      <c r="S27" s="55"/>
      <c r="T27" s="64"/>
      <c r="U27" s="64"/>
      <c r="V27" s="66"/>
      <c r="W27" s="64"/>
    </row>
    <row r="28" spans="1:27" x14ac:dyDescent="0.15">
      <c r="A28" s="164"/>
      <c r="C28" s="64"/>
      <c r="D28" s="55"/>
      <c r="E28" s="55"/>
      <c r="F28" s="55"/>
      <c r="G28" s="55"/>
      <c r="H28" s="55"/>
      <c r="I28" s="55"/>
      <c r="J28" s="65"/>
      <c r="M28" s="64"/>
      <c r="N28" s="55"/>
      <c r="O28" s="55"/>
      <c r="P28" s="55"/>
      <c r="Q28" s="55"/>
      <c r="R28" s="55"/>
      <c r="S28" s="55"/>
      <c r="T28" s="64"/>
      <c r="U28" s="64"/>
      <c r="V28" s="66"/>
      <c r="W28" s="64"/>
    </row>
    <row r="29" spans="1:27" x14ac:dyDescent="0.15">
      <c r="A29" s="164"/>
      <c r="C29" s="64"/>
      <c r="D29" s="55"/>
      <c r="K29" s="64"/>
      <c r="M29" s="64"/>
      <c r="N29" s="55"/>
      <c r="O29" s="55"/>
      <c r="P29" s="55"/>
      <c r="Q29" s="55"/>
      <c r="R29" s="55"/>
      <c r="S29" s="55"/>
      <c r="T29" s="64"/>
      <c r="U29" s="64"/>
      <c r="V29" s="64"/>
      <c r="W29" s="64"/>
    </row>
    <row r="30" spans="1:27" x14ac:dyDescent="0.15">
      <c r="A30" s="164"/>
      <c r="C30" s="64"/>
      <c r="D30" s="55"/>
      <c r="K30" s="64"/>
      <c r="M30" s="64"/>
      <c r="N30" s="55"/>
      <c r="T30" s="64"/>
      <c r="U30" s="64"/>
      <c r="W30" s="55"/>
    </row>
    <row r="31" spans="1:27" x14ac:dyDescent="0.15">
      <c r="A31" s="164"/>
      <c r="C31" s="64"/>
      <c r="D31" s="55"/>
      <c r="K31" s="64"/>
      <c r="M31" s="64"/>
      <c r="N31" s="55"/>
      <c r="T31" s="64"/>
      <c r="W31" s="55"/>
    </row>
    <row r="32" spans="1:27" ht="14.25" customHeight="1" x14ac:dyDescent="0.15">
      <c r="A32" s="164"/>
      <c r="C32" s="64"/>
      <c r="D32" s="55"/>
      <c r="K32" s="64"/>
      <c r="L32" s="168" t="s">
        <v>107</v>
      </c>
      <c r="M32" s="168"/>
      <c r="N32" s="168"/>
      <c r="O32" s="168"/>
      <c r="P32" s="168"/>
      <c r="Q32" s="168"/>
      <c r="R32" s="168"/>
      <c r="S32" s="168"/>
      <c r="T32" s="168"/>
      <c r="U32" s="168"/>
      <c r="V32" s="168"/>
      <c r="W32" s="168"/>
      <c r="X32" s="168"/>
    </row>
    <row r="33" spans="1:24" x14ac:dyDescent="0.15">
      <c r="A33" s="164"/>
      <c r="C33" s="64"/>
      <c r="D33" s="55"/>
      <c r="K33" s="64"/>
      <c r="O33" s="55"/>
      <c r="P33" s="55"/>
      <c r="Q33" s="55"/>
      <c r="R33" s="55"/>
      <c r="S33" s="55"/>
      <c r="T33" s="55"/>
      <c r="U33" s="55"/>
      <c r="V33" s="55"/>
      <c r="W33" s="55"/>
    </row>
    <row r="34" spans="1:24" ht="14.25" customHeight="1" x14ac:dyDescent="0.15">
      <c r="A34" s="164"/>
      <c r="C34" s="64"/>
      <c r="D34" s="55"/>
      <c r="K34" s="64"/>
      <c r="N34" s="69"/>
      <c r="O34" s="69"/>
      <c r="P34" s="69"/>
      <c r="Q34" s="69"/>
      <c r="R34" s="69"/>
      <c r="S34" s="69"/>
      <c r="T34" s="69"/>
      <c r="U34" s="69"/>
      <c r="V34" s="69"/>
      <c r="W34" s="69"/>
      <c r="X34" s="69"/>
    </row>
    <row r="35" spans="1:24" x14ac:dyDescent="0.15">
      <c r="A35" s="164"/>
      <c r="C35" s="64"/>
      <c r="D35" s="55"/>
      <c r="K35" s="64"/>
      <c r="M35" s="69"/>
      <c r="N35" s="69"/>
      <c r="O35" s="69"/>
      <c r="P35" s="69"/>
      <c r="S35" s="55" t="s">
        <v>108</v>
      </c>
      <c r="X35" s="69"/>
    </row>
    <row r="36" spans="1:24" x14ac:dyDescent="0.15">
      <c r="A36" s="164"/>
      <c r="C36" s="64"/>
      <c r="D36" s="55"/>
      <c r="G36" s="32" t="s">
        <v>109</v>
      </c>
      <c r="K36" s="64"/>
      <c r="L36" s="70" t="s">
        <v>110</v>
      </c>
      <c r="M36" s="71"/>
      <c r="N36" s="71"/>
      <c r="O36" s="71"/>
      <c r="P36" s="72"/>
      <c r="S36" s="55"/>
      <c r="X36" s="69"/>
    </row>
    <row r="37" spans="1:24" x14ac:dyDescent="0.15">
      <c r="A37" s="164"/>
      <c r="C37" s="64"/>
      <c r="D37" s="55"/>
      <c r="G37" s="32" t="s">
        <v>111</v>
      </c>
      <c r="K37" s="64"/>
      <c r="L37" s="73" t="s">
        <v>112</v>
      </c>
      <c r="M37" s="55"/>
      <c r="N37" s="55"/>
      <c r="O37" s="55"/>
      <c r="P37" s="65"/>
      <c r="S37" s="55" t="s">
        <v>113</v>
      </c>
    </row>
    <row r="38" spans="1:24" x14ac:dyDescent="0.15">
      <c r="A38" s="164"/>
      <c r="C38" s="74"/>
      <c r="D38" s="75"/>
      <c r="E38" s="75"/>
      <c r="F38" s="75"/>
      <c r="G38" s="75"/>
      <c r="H38" s="75"/>
      <c r="I38" s="75"/>
      <c r="J38" s="75"/>
      <c r="K38" s="64"/>
      <c r="L38" s="76" t="s">
        <v>114</v>
      </c>
      <c r="M38" s="75"/>
      <c r="N38" s="75"/>
      <c r="O38" s="75"/>
      <c r="P38" s="77"/>
    </row>
    <row r="40" spans="1:24" x14ac:dyDescent="0.15">
      <c r="D40" s="55"/>
      <c r="E40" s="55"/>
      <c r="F40" s="55"/>
      <c r="G40" s="55"/>
      <c r="H40" s="55"/>
      <c r="I40" s="55"/>
      <c r="J40" s="55"/>
      <c r="K40" s="55"/>
      <c r="L40" s="55"/>
    </row>
    <row r="41" spans="1:24" ht="13.5" customHeight="1" x14ac:dyDescent="0.15">
      <c r="A41" s="78"/>
      <c r="B41" s="156"/>
      <c r="C41" s="156"/>
      <c r="D41" s="156"/>
      <c r="E41" s="156"/>
      <c r="F41" s="156"/>
      <c r="G41" s="156"/>
      <c r="H41" s="156"/>
      <c r="I41" s="156"/>
      <c r="J41" s="156"/>
      <c r="K41" s="156"/>
      <c r="L41" s="156"/>
      <c r="M41" s="156"/>
      <c r="N41" s="156"/>
      <c r="O41" s="156"/>
      <c r="P41" s="156"/>
      <c r="Q41" s="156"/>
      <c r="R41" s="156"/>
      <c r="S41" s="156"/>
      <c r="T41" s="156"/>
      <c r="U41" s="156"/>
      <c r="V41" s="156"/>
      <c r="W41" s="156"/>
      <c r="X41" s="156"/>
    </row>
    <row r="42" spans="1:24" x14ac:dyDescent="0.15">
      <c r="A42" s="78"/>
      <c r="B42" s="156"/>
      <c r="C42" s="156"/>
      <c r="D42" s="156"/>
      <c r="E42" s="156"/>
      <c r="F42" s="156"/>
      <c r="G42" s="156"/>
      <c r="H42" s="156"/>
      <c r="I42" s="156"/>
      <c r="J42" s="156"/>
      <c r="K42" s="156"/>
      <c r="L42" s="156"/>
      <c r="M42" s="156"/>
      <c r="N42" s="156"/>
      <c r="O42" s="156"/>
      <c r="P42" s="156"/>
      <c r="Q42" s="156"/>
      <c r="R42" s="156"/>
      <c r="S42" s="156"/>
      <c r="T42" s="156"/>
      <c r="U42" s="156"/>
      <c r="V42" s="156"/>
      <c r="W42" s="156"/>
      <c r="X42" s="156"/>
    </row>
    <row r="43" spans="1:24" x14ac:dyDescent="0.15">
      <c r="B43" s="79"/>
      <c r="C43" s="79"/>
      <c r="D43" s="80"/>
      <c r="E43" s="80"/>
      <c r="F43" s="80"/>
      <c r="G43" s="80"/>
      <c r="H43" s="80"/>
      <c r="I43" s="80"/>
      <c r="J43" s="80"/>
      <c r="K43" s="80"/>
      <c r="L43" s="80"/>
      <c r="M43" s="79"/>
      <c r="N43" s="79"/>
      <c r="O43" s="79"/>
      <c r="P43" s="79"/>
      <c r="Q43" s="79"/>
      <c r="R43" s="79"/>
      <c r="S43" s="79"/>
      <c r="T43" s="79"/>
      <c r="U43" s="79"/>
      <c r="V43" s="79"/>
      <c r="W43" s="79"/>
      <c r="X43" s="79"/>
    </row>
    <row r="44" spans="1:24" x14ac:dyDescent="0.15">
      <c r="B44" s="79"/>
      <c r="C44" s="79"/>
      <c r="D44" s="80"/>
      <c r="E44" s="80"/>
      <c r="F44" s="80"/>
      <c r="G44" s="80"/>
      <c r="H44" s="80"/>
      <c r="I44" s="80"/>
      <c r="J44" s="80"/>
      <c r="K44" s="80"/>
      <c r="L44" s="80"/>
      <c r="M44" s="79"/>
      <c r="N44" s="79"/>
      <c r="O44" s="79"/>
      <c r="P44" s="79"/>
      <c r="Q44" s="79"/>
      <c r="R44" s="79"/>
      <c r="S44" s="79"/>
      <c r="T44" s="79"/>
      <c r="U44" s="79"/>
      <c r="V44" s="79"/>
      <c r="W44" s="79"/>
      <c r="X44" s="79"/>
    </row>
    <row r="45" spans="1:24" x14ac:dyDescent="0.15">
      <c r="A45" s="55"/>
      <c r="B45" s="80"/>
      <c r="C45" s="80"/>
      <c r="D45" s="80"/>
      <c r="E45" s="80"/>
      <c r="F45" s="80"/>
      <c r="G45" s="80"/>
      <c r="H45" s="80"/>
      <c r="I45" s="80"/>
      <c r="J45" s="80"/>
      <c r="K45" s="80"/>
      <c r="L45" s="80"/>
      <c r="M45" s="80"/>
      <c r="N45" s="79"/>
      <c r="O45" s="79"/>
      <c r="P45" s="79"/>
      <c r="Q45" s="79"/>
      <c r="R45" s="79"/>
      <c r="S45" s="79"/>
      <c r="T45" s="79"/>
      <c r="U45" s="79"/>
      <c r="V45" s="79"/>
      <c r="W45" s="79"/>
      <c r="X45" s="79"/>
    </row>
    <row r="46" spans="1:24" x14ac:dyDescent="0.15">
      <c r="A46" s="55"/>
      <c r="B46" s="80"/>
      <c r="C46" s="80"/>
      <c r="D46" s="80"/>
      <c r="E46" s="80"/>
      <c r="F46" s="80"/>
      <c r="G46" s="80"/>
      <c r="H46" s="80"/>
      <c r="I46" s="80"/>
      <c r="J46" s="80"/>
      <c r="K46" s="80"/>
      <c r="L46" s="80"/>
      <c r="M46" s="80"/>
      <c r="N46" s="79"/>
      <c r="O46" s="79"/>
      <c r="P46" s="79"/>
      <c r="Q46" s="79"/>
      <c r="R46" s="79"/>
      <c r="S46" s="79"/>
      <c r="T46" s="79"/>
      <c r="U46" s="79"/>
      <c r="V46" s="79"/>
      <c r="W46" s="79"/>
      <c r="X46" s="79"/>
    </row>
    <row r="47" spans="1:24" x14ac:dyDescent="0.15">
      <c r="A47" s="55"/>
      <c r="B47" s="80"/>
      <c r="C47" s="80"/>
      <c r="D47" s="80"/>
      <c r="E47" s="80"/>
      <c r="F47" s="80"/>
      <c r="G47" s="80"/>
      <c r="H47" s="80"/>
      <c r="I47" s="80"/>
      <c r="J47" s="80"/>
      <c r="K47" s="80"/>
      <c r="L47" s="80"/>
      <c r="M47" s="80"/>
      <c r="N47" s="79"/>
      <c r="O47" s="79"/>
      <c r="P47" s="79"/>
      <c r="Q47" s="79"/>
      <c r="R47" s="79"/>
      <c r="S47" s="79"/>
      <c r="T47" s="79"/>
      <c r="U47" s="79"/>
      <c r="V47" s="79"/>
      <c r="W47" s="79"/>
      <c r="X47" s="79"/>
    </row>
    <row r="48" spans="1:24" x14ac:dyDescent="0.15">
      <c r="A48" s="55"/>
      <c r="B48" s="80"/>
      <c r="C48" s="80"/>
      <c r="D48" s="80"/>
      <c r="E48" s="80"/>
      <c r="F48" s="80"/>
      <c r="G48" s="80"/>
      <c r="H48" s="80"/>
      <c r="I48" s="80"/>
      <c r="J48" s="80"/>
      <c r="K48" s="80"/>
      <c r="L48" s="80"/>
      <c r="M48" s="80"/>
      <c r="N48" s="79"/>
      <c r="O48" s="79"/>
      <c r="P48" s="79"/>
      <c r="Q48" s="79"/>
      <c r="R48" s="79"/>
      <c r="S48" s="79"/>
      <c r="T48" s="79"/>
      <c r="U48" s="79"/>
      <c r="V48" s="79"/>
      <c r="W48" s="79"/>
      <c r="X48" s="79"/>
    </row>
    <row r="49" spans="1:24" x14ac:dyDescent="0.15">
      <c r="A49" s="55"/>
      <c r="B49" s="81"/>
      <c r="C49" s="81"/>
      <c r="D49" s="81"/>
      <c r="E49" s="81"/>
      <c r="F49" s="82"/>
      <c r="G49" s="82"/>
      <c r="H49" s="83"/>
      <c r="I49" s="83"/>
      <c r="J49" s="83"/>
      <c r="K49" s="83"/>
      <c r="L49" s="83"/>
      <c r="M49" s="80"/>
      <c r="N49" s="79"/>
      <c r="O49" s="79"/>
      <c r="P49" s="79"/>
      <c r="Q49" s="79"/>
      <c r="R49" s="79"/>
      <c r="S49" s="79"/>
      <c r="T49" s="79"/>
      <c r="U49" s="79"/>
      <c r="V49" s="79"/>
      <c r="W49" s="79"/>
      <c r="X49" s="79"/>
    </row>
    <row r="50" spans="1:24" x14ac:dyDescent="0.15">
      <c r="B50" s="81"/>
      <c r="C50" s="81"/>
      <c r="D50" s="81"/>
      <c r="E50" s="81"/>
      <c r="F50" s="82"/>
      <c r="G50" s="82"/>
      <c r="H50" s="83"/>
      <c r="I50" s="83"/>
      <c r="J50" s="83"/>
      <c r="K50" s="83"/>
      <c r="L50" s="83"/>
      <c r="M50" s="79"/>
      <c r="N50" s="79"/>
      <c r="O50" s="79"/>
      <c r="P50" s="79"/>
      <c r="Q50" s="79"/>
      <c r="R50" s="79"/>
      <c r="S50" s="79"/>
      <c r="T50" s="79"/>
      <c r="U50" s="79"/>
      <c r="V50" s="79"/>
      <c r="W50" s="79"/>
      <c r="X50" s="79"/>
    </row>
    <row r="51" spans="1:24" x14ac:dyDescent="0.15">
      <c r="B51" s="84"/>
      <c r="C51" s="81"/>
      <c r="D51" s="81"/>
      <c r="E51" s="81"/>
      <c r="F51" s="82"/>
      <c r="G51" s="82"/>
      <c r="H51" s="83"/>
      <c r="I51" s="83"/>
      <c r="J51" s="83"/>
      <c r="K51" s="83"/>
      <c r="L51" s="83"/>
      <c r="M51" s="79"/>
      <c r="N51" s="79"/>
      <c r="O51" s="79"/>
      <c r="P51" s="79"/>
      <c r="Q51" s="79"/>
      <c r="R51" s="79"/>
      <c r="S51" s="79"/>
      <c r="T51" s="79"/>
      <c r="U51" s="79"/>
      <c r="V51" s="79"/>
      <c r="W51" s="79"/>
      <c r="X51" s="79"/>
    </row>
    <row r="52" spans="1:24" x14ac:dyDescent="0.15">
      <c r="B52" s="81"/>
      <c r="C52" s="81"/>
      <c r="D52" s="81"/>
      <c r="E52" s="81"/>
      <c r="F52" s="82"/>
      <c r="G52" s="82"/>
      <c r="H52" s="83"/>
      <c r="I52" s="83"/>
      <c r="J52" s="83"/>
      <c r="K52" s="83"/>
      <c r="L52" s="83"/>
      <c r="M52" s="79"/>
      <c r="N52" s="79"/>
      <c r="O52" s="79"/>
      <c r="P52" s="79"/>
      <c r="Q52" s="79"/>
      <c r="R52" s="79"/>
      <c r="S52" s="79"/>
      <c r="T52" s="79"/>
      <c r="U52" s="79"/>
      <c r="V52" s="79"/>
      <c r="W52" s="79"/>
      <c r="X52" s="79"/>
    </row>
    <row r="53" spans="1:24" x14ac:dyDescent="0.15">
      <c r="C53" s="55"/>
      <c r="D53" s="55"/>
      <c r="E53" s="55"/>
      <c r="F53" s="55"/>
      <c r="G53" s="55"/>
      <c r="H53" s="55"/>
      <c r="I53" s="55"/>
      <c r="J53" s="55"/>
      <c r="K53" s="55"/>
      <c r="O53" s="55"/>
      <c r="P53" s="55"/>
      <c r="Q53" s="55"/>
      <c r="R53" s="55"/>
      <c r="S53" s="55"/>
      <c r="T53" s="55"/>
      <c r="U53" s="55"/>
      <c r="V53" s="55"/>
      <c r="W53" s="55"/>
    </row>
    <row r="55" spans="1:24" x14ac:dyDescent="0.15">
      <c r="E55" s="56"/>
      <c r="G55" s="54"/>
    </row>
    <row r="56" spans="1:24" ht="17.25" x14ac:dyDescent="0.2">
      <c r="C56" s="85"/>
    </row>
    <row r="59" spans="1:24" x14ac:dyDescent="0.15">
      <c r="O59" s="56"/>
    </row>
  </sheetData>
  <mergeCells count="9">
    <mergeCell ref="B41:X42"/>
    <mergeCell ref="A2:X2"/>
    <mergeCell ref="B13:X13"/>
    <mergeCell ref="B14:X14"/>
    <mergeCell ref="L19:T19"/>
    <mergeCell ref="C20:J20"/>
    <mergeCell ref="A21:A38"/>
    <mergeCell ref="C21:J21"/>
    <mergeCell ref="L32:X32"/>
  </mergeCells>
  <phoneticPr fontId="33"/>
  <pageMargins left="0.49" right="0.19685039370078741" top="0.74" bottom="0.23622047244094491" header="0.19685039370078741" footer="0.19685039370078741"/>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23989-3603-4935-8233-B017A0EEC304}">
  <sheetPr>
    <tabColor rgb="FF92D050"/>
  </sheetPr>
  <dimension ref="A1:K49"/>
  <sheetViews>
    <sheetView view="pageBreakPreview" zoomScaleNormal="100" zoomScaleSheetLayoutView="100" workbookViewId="0">
      <selection activeCell="D19" sqref="D19"/>
    </sheetView>
  </sheetViews>
  <sheetFormatPr defaultColWidth="9" defaultRowHeight="13.5" x14ac:dyDescent="0.15"/>
  <cols>
    <col min="1" max="1" width="5.625" style="38" customWidth="1"/>
    <col min="2" max="2" width="15.25" style="38" customWidth="1"/>
    <col min="3" max="3" width="2.625" style="38" customWidth="1"/>
    <col min="4" max="16384" width="9" style="38"/>
  </cols>
  <sheetData>
    <row r="1" spans="1:11" x14ac:dyDescent="0.15"/>
    <row r="2" spans="1:11" ht="21" x14ac:dyDescent="0.2">
      <c r="A2" s="39"/>
      <c r="B2" s="174" t="s">
        <v>33</v>
      </c>
      <c r="C2" s="174"/>
      <c r="D2" s="174"/>
      <c r="E2" s="174"/>
      <c r="F2" s="174"/>
      <c r="G2" s="174"/>
      <c r="H2" s="174"/>
      <c r="I2" s="174"/>
      <c r="J2" s="174"/>
    </row>
    <row r="5" spans="1:11" ht="15.75" customHeight="1" x14ac:dyDescent="0.15">
      <c r="B5" s="40" t="s">
        <v>8</v>
      </c>
      <c r="C5" s="38" t="s">
        <v>34</v>
      </c>
      <c r="D5" s="175" t="str">
        <f>見積書!C8</f>
        <v>04-17-71A-4525</v>
      </c>
      <c r="E5" s="176"/>
      <c r="F5" s="41"/>
      <c r="G5" s="42"/>
      <c r="H5" s="42"/>
      <c r="I5" s="42"/>
      <c r="J5" s="42"/>
      <c r="K5" s="42"/>
    </row>
    <row r="6" spans="1:11" ht="15.75" customHeight="1" x14ac:dyDescent="0.15"/>
    <row r="7" spans="1:11" ht="15.75" customHeight="1" x14ac:dyDescent="0.15">
      <c r="B7" s="40" t="s">
        <v>35</v>
      </c>
      <c r="C7" s="38" t="s">
        <v>34</v>
      </c>
      <c r="D7" s="177"/>
      <c r="E7" s="178"/>
      <c r="F7" s="178"/>
      <c r="G7" s="178"/>
      <c r="H7" s="178"/>
      <c r="I7" s="178"/>
      <c r="J7" s="178"/>
    </row>
    <row r="8" spans="1:11" ht="15.75" customHeight="1" x14ac:dyDescent="0.15">
      <c r="B8" s="40" t="s">
        <v>36</v>
      </c>
      <c r="D8" s="177"/>
      <c r="E8" s="178"/>
      <c r="F8" s="178"/>
      <c r="G8" s="178"/>
      <c r="H8" s="178"/>
      <c r="I8" s="178"/>
      <c r="J8" s="178"/>
    </row>
    <row r="9" spans="1:11" ht="15.75" customHeight="1" x14ac:dyDescent="0.15"/>
    <row r="10" spans="1:11" ht="15.75" customHeight="1" x14ac:dyDescent="0.15">
      <c r="B10" s="40" t="s">
        <v>37</v>
      </c>
      <c r="C10" s="38" t="s">
        <v>34</v>
      </c>
      <c r="D10" s="177"/>
      <c r="E10" s="178"/>
      <c r="F10" s="178"/>
      <c r="G10" s="178"/>
      <c r="H10" s="178"/>
      <c r="I10" s="178"/>
      <c r="J10" s="178"/>
    </row>
    <row r="11" spans="1:11" ht="15.75" customHeight="1" x14ac:dyDescent="0.15">
      <c r="B11" s="38" t="s">
        <v>38</v>
      </c>
      <c r="D11" s="171"/>
      <c r="E11" s="171"/>
      <c r="F11" s="171"/>
      <c r="G11" s="171"/>
      <c r="H11" s="171"/>
      <c r="I11" s="171"/>
      <c r="J11" s="171"/>
    </row>
    <row r="12" spans="1:11" ht="15.75" customHeight="1" x14ac:dyDescent="0.15"/>
    <row r="13" spans="1:11" ht="15.75" customHeight="1" x14ac:dyDescent="0.15">
      <c r="B13" s="40" t="s">
        <v>39</v>
      </c>
      <c r="C13" s="38" t="s">
        <v>34</v>
      </c>
      <c r="D13" s="43"/>
      <c r="E13" s="43"/>
      <c r="F13" s="43"/>
      <c r="G13" s="43"/>
      <c r="H13" s="43"/>
      <c r="I13" s="43" t="s">
        <v>40</v>
      </c>
      <c r="J13" s="43"/>
    </row>
    <row r="14" spans="1:11" ht="15.75" customHeight="1" x14ac:dyDescent="0.15">
      <c r="B14" s="38" t="s">
        <v>41</v>
      </c>
      <c r="D14" s="43"/>
      <c r="E14" s="43"/>
      <c r="F14" s="43"/>
      <c r="G14" s="43"/>
      <c r="H14" s="43"/>
      <c r="I14" s="43"/>
      <c r="J14" s="43"/>
    </row>
    <row r="15" spans="1:11" ht="15.75" customHeight="1" x14ac:dyDescent="0.15">
      <c r="B15" s="38" t="s">
        <v>42</v>
      </c>
      <c r="D15" s="43"/>
      <c r="E15" s="43"/>
      <c r="F15" s="43"/>
      <c r="G15" s="43"/>
      <c r="H15" s="43"/>
      <c r="J15" s="43"/>
    </row>
    <row r="16" spans="1:11" ht="15.75" customHeight="1" x14ac:dyDescent="0.15"/>
    <row r="17" spans="1:10" ht="15.75" customHeight="1" x14ac:dyDescent="0.15">
      <c r="B17" s="40" t="s">
        <v>43</v>
      </c>
      <c r="C17" s="38" t="s">
        <v>34</v>
      </c>
      <c r="D17" s="169">
        <f>見積書!G27-1</f>
        <v>44895</v>
      </c>
      <c r="E17" s="169"/>
      <c r="F17" s="169"/>
      <c r="G17" s="169"/>
      <c r="H17" s="169"/>
      <c r="I17" s="169"/>
      <c r="J17" s="169"/>
    </row>
    <row r="18" spans="1:10" ht="15.75" customHeight="1" x14ac:dyDescent="0.15">
      <c r="B18" s="43" t="s">
        <v>44</v>
      </c>
      <c r="D18" s="169">
        <v>44897</v>
      </c>
      <c r="E18" s="170"/>
      <c r="F18" s="170"/>
      <c r="G18" s="170"/>
      <c r="H18" s="170"/>
    </row>
    <row r="19" spans="1:10" ht="15.75" customHeight="1" x14ac:dyDescent="0.15"/>
    <row r="20" spans="1:10" ht="15.75" customHeight="1" x14ac:dyDescent="0.15">
      <c r="B20" s="40" t="s">
        <v>45</v>
      </c>
      <c r="C20" s="38" t="s">
        <v>34</v>
      </c>
      <c r="D20" s="171"/>
      <c r="E20" s="171"/>
    </row>
    <row r="21" spans="1:10" ht="15.75" customHeight="1" x14ac:dyDescent="0.15"/>
    <row r="22" spans="1:10" ht="15.75" customHeight="1" x14ac:dyDescent="0.15"/>
    <row r="23" spans="1:10" ht="15.75" customHeight="1" x14ac:dyDescent="0.15">
      <c r="B23" s="38" t="s">
        <v>46</v>
      </c>
    </row>
    <row r="24" spans="1:10" ht="15.75" customHeight="1" x14ac:dyDescent="0.15">
      <c r="B24" s="38" t="s">
        <v>47</v>
      </c>
    </row>
    <row r="25" spans="1:10" ht="15.75" customHeight="1" x14ac:dyDescent="0.15"/>
    <row r="26" spans="1:10" ht="15.75" customHeight="1" x14ac:dyDescent="0.15">
      <c r="A26" s="44"/>
      <c r="B26" s="44"/>
      <c r="C26" s="44"/>
      <c r="D26" s="44"/>
      <c r="E26" s="44"/>
      <c r="F26" s="44"/>
      <c r="G26" s="44"/>
      <c r="H26" s="44"/>
      <c r="I26" s="44"/>
      <c r="J26" s="44"/>
    </row>
    <row r="27" spans="1:10" ht="15.75" customHeight="1" x14ac:dyDescent="0.15">
      <c r="A27" s="45"/>
      <c r="B27" s="45" t="s">
        <v>48</v>
      </c>
      <c r="C27" s="45"/>
      <c r="D27" s="45"/>
      <c r="E27" s="45"/>
      <c r="F27" s="45"/>
      <c r="G27" s="45"/>
      <c r="H27" s="45"/>
      <c r="I27" s="45"/>
      <c r="J27" s="45"/>
    </row>
    <row r="28" spans="1:10" ht="15.75" customHeight="1" x14ac:dyDescent="0.15">
      <c r="A28" s="45"/>
      <c r="B28" s="45"/>
      <c r="C28" s="45"/>
      <c r="D28" s="45"/>
      <c r="E28" s="45"/>
      <c r="F28" s="45"/>
      <c r="G28" s="45"/>
      <c r="H28" s="45"/>
      <c r="I28" s="45"/>
      <c r="J28" s="45"/>
    </row>
    <row r="29" spans="1:10" ht="15.75" customHeight="1" x14ac:dyDescent="0.15">
      <c r="A29" s="45"/>
      <c r="B29" s="45" t="s">
        <v>49</v>
      </c>
      <c r="C29" s="45" t="s">
        <v>50</v>
      </c>
      <c r="D29" s="46"/>
      <c r="E29" s="46"/>
      <c r="F29" s="47"/>
      <c r="G29" s="47"/>
      <c r="H29" s="46"/>
      <c r="I29" s="47"/>
      <c r="J29" s="46" t="s">
        <v>6</v>
      </c>
    </row>
    <row r="30" spans="1:10" ht="15.75" customHeight="1" x14ac:dyDescent="0.15">
      <c r="A30" s="45"/>
      <c r="B30" s="45"/>
      <c r="C30" s="45"/>
      <c r="D30" s="45"/>
      <c r="E30" s="45"/>
      <c r="F30" s="45"/>
      <c r="G30" s="45"/>
      <c r="H30" s="45"/>
      <c r="I30" s="45"/>
      <c r="J30" s="45"/>
    </row>
    <row r="31" spans="1:10" ht="15.75" customHeight="1" x14ac:dyDescent="0.15">
      <c r="A31" s="45"/>
      <c r="B31" s="45"/>
      <c r="C31" s="45"/>
      <c r="D31" s="45"/>
      <c r="E31" s="46"/>
      <c r="F31" s="48" t="s">
        <v>51</v>
      </c>
      <c r="G31" s="172" t="s">
        <v>63</v>
      </c>
      <c r="H31" s="172"/>
      <c r="I31" s="172"/>
      <c r="J31" s="46" t="s">
        <v>6</v>
      </c>
    </row>
    <row r="32" spans="1:10" ht="15.75" customHeight="1" x14ac:dyDescent="0.15">
      <c r="A32" s="45"/>
      <c r="B32" s="45"/>
      <c r="C32" s="45"/>
      <c r="D32" s="45"/>
      <c r="E32" s="45"/>
      <c r="F32" s="45"/>
      <c r="G32" s="45"/>
      <c r="H32" s="45"/>
      <c r="I32" s="45"/>
      <c r="J32" s="45"/>
    </row>
    <row r="33" spans="1:10" ht="15.75" customHeight="1" x14ac:dyDescent="0.15">
      <c r="A33" s="45"/>
      <c r="B33" s="45"/>
      <c r="C33" s="45"/>
      <c r="D33" s="45"/>
      <c r="E33" s="45"/>
      <c r="F33" s="173" t="s">
        <v>52</v>
      </c>
      <c r="G33" s="173"/>
      <c r="H33" s="173"/>
      <c r="I33" s="173"/>
      <c r="J33" s="45"/>
    </row>
    <row r="34" spans="1:10" ht="15.75" customHeight="1" x14ac:dyDescent="0.15">
      <c r="A34" s="45"/>
      <c r="B34" s="45"/>
      <c r="C34" s="45"/>
      <c r="D34" s="45"/>
      <c r="E34" s="45"/>
      <c r="F34" s="45"/>
      <c r="G34" s="45"/>
      <c r="H34" s="45"/>
      <c r="I34" s="45"/>
      <c r="J34" s="45"/>
    </row>
    <row r="35" spans="1:10" ht="15.75" customHeight="1" x14ac:dyDescent="0.15"/>
    <row r="36" spans="1:10" ht="15.75" customHeight="1" x14ac:dyDescent="0.15"/>
    <row r="37" spans="1:10" ht="15.75" customHeight="1" x14ac:dyDescent="0.15">
      <c r="B37" s="38" t="s">
        <v>53</v>
      </c>
    </row>
    <row r="38" spans="1:10" ht="15.75" customHeight="1" x14ac:dyDescent="0.15"/>
    <row r="39" spans="1:10" ht="15.75" customHeight="1" x14ac:dyDescent="0.15">
      <c r="A39" s="49"/>
      <c r="B39" s="50" t="s">
        <v>54</v>
      </c>
      <c r="C39" s="50"/>
      <c r="D39" s="50"/>
      <c r="E39" s="50"/>
      <c r="F39" s="50"/>
      <c r="G39" s="50"/>
      <c r="H39" s="50"/>
      <c r="I39" s="50"/>
      <c r="J39" s="50"/>
    </row>
    <row r="40" spans="1:10" ht="15.75" customHeight="1" x14ac:dyDescent="0.15"/>
    <row r="41" spans="1:10" ht="15.75" customHeight="1" x14ac:dyDescent="0.15">
      <c r="B41" s="40" t="s">
        <v>55</v>
      </c>
      <c r="C41" s="38" t="s">
        <v>34</v>
      </c>
      <c r="D41" s="38" t="s">
        <v>56</v>
      </c>
    </row>
    <row r="42" spans="1:10" ht="15.75" customHeight="1" x14ac:dyDescent="0.15"/>
    <row r="43" spans="1:10" ht="15.75" customHeight="1" x14ac:dyDescent="0.15">
      <c r="B43" s="40" t="s">
        <v>57</v>
      </c>
      <c r="C43" s="38" t="s">
        <v>34</v>
      </c>
      <c r="G43" s="38" t="s">
        <v>58</v>
      </c>
    </row>
    <row r="44" spans="1:10" ht="15.75" customHeight="1" x14ac:dyDescent="0.15"/>
    <row r="45" spans="1:10" ht="15.75" customHeight="1" x14ac:dyDescent="0.15"/>
    <row r="46" spans="1:10" ht="15.75" customHeight="1" x14ac:dyDescent="0.15">
      <c r="B46" s="38" t="s">
        <v>59</v>
      </c>
    </row>
    <row r="47" spans="1:10" ht="15.75" customHeight="1" x14ac:dyDescent="0.15">
      <c r="B47" s="38" t="s">
        <v>60</v>
      </c>
    </row>
    <row r="48" spans="1:10" ht="15.75" customHeight="1" x14ac:dyDescent="0.15">
      <c r="B48" s="38" t="s">
        <v>61</v>
      </c>
    </row>
    <row r="49" ht="15.75" customHeight="1" x14ac:dyDescent="0.15"/>
  </sheetData>
  <mergeCells count="11">
    <mergeCell ref="D11:J11"/>
    <mergeCell ref="B2:J2"/>
    <mergeCell ref="D5:E5"/>
    <mergeCell ref="D7:J7"/>
    <mergeCell ref="D8:J8"/>
    <mergeCell ref="D10:J10"/>
    <mergeCell ref="D17:J17"/>
    <mergeCell ref="D18:H18"/>
    <mergeCell ref="D20:E20"/>
    <mergeCell ref="G31:I31"/>
    <mergeCell ref="F33:I33"/>
  </mergeCells>
  <phoneticPr fontId="33"/>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8AB1F-569B-40F7-925E-EB3450CE23C0}">
  <sheetPr>
    <tabColor rgb="FF92D050"/>
  </sheetPr>
  <dimension ref="A1:CY27"/>
  <sheetViews>
    <sheetView view="pageBreakPreview" zoomScaleNormal="100" zoomScaleSheetLayoutView="100" workbookViewId="0">
      <selection activeCell="AC10" sqref="AC10:AW10"/>
    </sheetView>
  </sheetViews>
  <sheetFormatPr defaultColWidth="0.875" defaultRowHeight="13.5" x14ac:dyDescent="0.15"/>
  <cols>
    <col min="1" max="8" width="0.875" style="1" customWidth="1"/>
    <col min="9" max="16384" width="0.875" style="1"/>
  </cols>
  <sheetData>
    <row r="1" spans="1:103" ht="4.5" customHeight="1" x14ac:dyDescent="0.15">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row>
    <row r="2" spans="1:103" ht="13.5" customHeight="1" x14ac:dyDescent="0.1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114" t="s">
        <v>19</v>
      </c>
      <c r="CN2" s="114"/>
      <c r="CO2" s="114"/>
      <c r="CP2" s="114"/>
      <c r="CQ2" s="114"/>
      <c r="CR2" s="114"/>
      <c r="CS2" s="114"/>
      <c r="CT2" s="114"/>
      <c r="CU2" s="114"/>
      <c r="CV2" s="114"/>
      <c r="CW2" s="114"/>
      <c r="CX2" s="114"/>
      <c r="CY2" s="114"/>
    </row>
    <row r="3" spans="1:103" ht="11.25" customHeight="1" x14ac:dyDescent="0.15">
      <c r="A3" s="115" t="s">
        <v>18</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row>
    <row r="4" spans="1:103" ht="11.25" customHeight="1" x14ac:dyDescent="0.15">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c r="CL4" s="115"/>
      <c r="CM4" s="115"/>
      <c r="CN4" s="115"/>
      <c r="CO4" s="115"/>
      <c r="CP4" s="115"/>
      <c r="CQ4" s="115"/>
      <c r="CR4" s="115"/>
      <c r="CS4" s="115"/>
      <c r="CT4" s="115"/>
      <c r="CU4" s="115"/>
      <c r="CV4" s="115"/>
      <c r="CW4" s="115"/>
      <c r="CX4" s="115"/>
      <c r="CY4" s="115"/>
    </row>
    <row r="5" spans="1:103" ht="7.5" customHeight="1" thickBot="1" x14ac:dyDescent="0.2">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row>
    <row r="6" spans="1:103" ht="18" customHeight="1" x14ac:dyDescent="0.15">
      <c r="A6" s="116" t="s">
        <v>17</v>
      </c>
      <c r="B6" s="117"/>
      <c r="C6" s="117"/>
      <c r="D6" s="117"/>
      <c r="E6" s="117"/>
      <c r="F6" s="117" t="s">
        <v>10</v>
      </c>
      <c r="G6" s="117"/>
      <c r="H6" s="117"/>
      <c r="I6" s="117"/>
      <c r="J6" s="117"/>
      <c r="K6" s="117"/>
      <c r="L6" s="117"/>
      <c r="M6" s="117"/>
      <c r="N6" s="117"/>
      <c r="O6" s="117"/>
      <c r="P6" s="117"/>
      <c r="Q6" s="117"/>
      <c r="R6" s="117"/>
      <c r="S6" s="117"/>
      <c r="T6" s="117"/>
      <c r="U6" s="117"/>
      <c r="V6" s="117"/>
      <c r="W6" s="117"/>
      <c r="X6" s="117"/>
      <c r="Y6" s="117"/>
      <c r="Z6" s="117"/>
      <c r="AA6" s="117"/>
      <c r="AB6" s="117" t="s">
        <v>11</v>
      </c>
      <c r="AC6" s="117"/>
      <c r="AD6" s="117"/>
      <c r="AE6" s="117"/>
      <c r="AF6" s="117"/>
      <c r="AG6" s="117"/>
      <c r="AH6" s="117"/>
      <c r="AI6" s="117"/>
      <c r="AJ6" s="117"/>
      <c r="AK6" s="117"/>
      <c r="AL6" s="117"/>
      <c r="AM6" s="117"/>
      <c r="AN6" s="117"/>
      <c r="AO6" s="117"/>
      <c r="AP6" s="117"/>
      <c r="AQ6" s="117"/>
      <c r="AR6" s="117"/>
      <c r="AS6" s="117"/>
      <c r="AT6" s="117"/>
      <c r="AU6" s="117"/>
      <c r="AV6" s="117"/>
      <c r="AW6" s="117"/>
      <c r="AX6" s="117" t="s">
        <v>115</v>
      </c>
      <c r="AY6" s="117"/>
      <c r="AZ6" s="117"/>
      <c r="BA6" s="117"/>
      <c r="BB6" s="117"/>
      <c r="BC6" s="117"/>
      <c r="BD6" s="118" t="s">
        <v>116</v>
      </c>
      <c r="BE6" s="119"/>
      <c r="BF6" s="119"/>
      <c r="BG6" s="119"/>
      <c r="BH6" s="119"/>
      <c r="BI6" s="119"/>
      <c r="BJ6" s="119"/>
      <c r="BK6" s="119"/>
      <c r="BL6" s="119"/>
      <c r="BM6" s="119"/>
      <c r="BN6" s="119"/>
      <c r="BO6" s="183"/>
      <c r="BP6" s="183"/>
      <c r="BQ6" s="183"/>
      <c r="BR6" s="183"/>
      <c r="BS6" s="183"/>
      <c r="BT6" s="183"/>
      <c r="BU6" s="183"/>
      <c r="BV6" s="183"/>
      <c r="BW6" s="183"/>
      <c r="BX6" s="183"/>
      <c r="BY6" s="183"/>
      <c r="BZ6" s="183"/>
      <c r="CA6" s="183"/>
      <c r="CB6" s="183"/>
      <c r="CC6" s="183"/>
      <c r="CD6" s="183"/>
      <c r="CE6" s="183"/>
      <c r="CF6" s="183"/>
      <c r="CG6" s="183"/>
      <c r="CH6" s="183"/>
      <c r="CI6" s="183"/>
      <c r="CJ6" s="183"/>
      <c r="CK6" s="183"/>
      <c r="CL6" s="184"/>
      <c r="CM6" s="117" t="s">
        <v>16</v>
      </c>
      <c r="CN6" s="117"/>
      <c r="CO6" s="117"/>
      <c r="CP6" s="117"/>
      <c r="CQ6" s="117"/>
      <c r="CR6" s="117"/>
      <c r="CS6" s="117"/>
      <c r="CT6" s="117"/>
      <c r="CU6" s="117"/>
      <c r="CV6" s="117"/>
      <c r="CW6" s="117"/>
      <c r="CX6" s="117"/>
      <c r="CY6" s="121"/>
    </row>
    <row r="7" spans="1:103" ht="34.5" customHeight="1" x14ac:dyDescent="0.15">
      <c r="A7" s="110">
        <v>1</v>
      </c>
      <c r="B7" s="111"/>
      <c r="C7" s="111"/>
      <c r="D7" s="111"/>
      <c r="E7" s="111"/>
      <c r="F7" s="2"/>
      <c r="G7" s="98" t="s">
        <v>65</v>
      </c>
      <c r="H7" s="98"/>
      <c r="I7" s="98"/>
      <c r="J7" s="98"/>
      <c r="K7" s="98"/>
      <c r="L7" s="98"/>
      <c r="M7" s="98"/>
      <c r="N7" s="98"/>
      <c r="O7" s="98"/>
      <c r="P7" s="98"/>
      <c r="Q7" s="98"/>
      <c r="R7" s="98"/>
      <c r="S7" s="98"/>
      <c r="T7" s="98"/>
      <c r="U7" s="98"/>
      <c r="V7" s="98"/>
      <c r="W7" s="98"/>
      <c r="X7" s="98"/>
      <c r="Y7" s="98"/>
      <c r="Z7" s="98"/>
      <c r="AA7" s="99"/>
      <c r="AB7" s="2"/>
      <c r="AC7" s="98" t="s">
        <v>66</v>
      </c>
      <c r="AD7" s="98"/>
      <c r="AE7" s="98"/>
      <c r="AF7" s="98"/>
      <c r="AG7" s="98"/>
      <c r="AH7" s="98"/>
      <c r="AI7" s="98"/>
      <c r="AJ7" s="98"/>
      <c r="AK7" s="98"/>
      <c r="AL7" s="98"/>
      <c r="AM7" s="98"/>
      <c r="AN7" s="98"/>
      <c r="AO7" s="98"/>
      <c r="AP7" s="98"/>
      <c r="AQ7" s="98"/>
      <c r="AR7" s="98"/>
      <c r="AS7" s="98"/>
      <c r="AT7" s="98"/>
      <c r="AU7" s="98"/>
      <c r="AV7" s="98"/>
      <c r="AW7" s="99"/>
      <c r="AX7" s="109" t="s">
        <v>115</v>
      </c>
      <c r="AY7" s="109"/>
      <c r="AZ7" s="109"/>
      <c r="BA7" s="109"/>
      <c r="BB7" s="109"/>
      <c r="BC7" s="109"/>
      <c r="BD7" s="101"/>
      <c r="BE7" s="102"/>
      <c r="BF7" s="102"/>
      <c r="BG7" s="102"/>
      <c r="BH7" s="102"/>
      <c r="BI7" s="102"/>
      <c r="BJ7" s="102"/>
      <c r="BK7" s="102"/>
      <c r="BL7" s="102"/>
      <c r="BM7" s="102"/>
      <c r="BN7" s="102"/>
      <c r="BO7" s="181"/>
      <c r="BP7" s="181"/>
      <c r="BQ7" s="181"/>
      <c r="BR7" s="181"/>
      <c r="BS7" s="181"/>
      <c r="BT7" s="181"/>
      <c r="BU7" s="181"/>
      <c r="BV7" s="181"/>
      <c r="BW7" s="181"/>
      <c r="BX7" s="181"/>
      <c r="BY7" s="181"/>
      <c r="BZ7" s="181"/>
      <c r="CA7" s="181"/>
      <c r="CB7" s="181"/>
      <c r="CC7" s="181"/>
      <c r="CD7" s="181"/>
      <c r="CE7" s="181"/>
      <c r="CF7" s="181"/>
      <c r="CG7" s="181"/>
      <c r="CH7" s="181"/>
      <c r="CI7" s="181"/>
      <c r="CJ7" s="181"/>
      <c r="CK7" s="181"/>
      <c r="CL7" s="182"/>
      <c r="CM7" s="112" t="s">
        <v>118</v>
      </c>
      <c r="CN7" s="112"/>
      <c r="CO7" s="112"/>
      <c r="CP7" s="112"/>
      <c r="CQ7" s="112"/>
      <c r="CR7" s="112"/>
      <c r="CS7" s="112"/>
      <c r="CT7" s="112"/>
      <c r="CU7" s="112"/>
      <c r="CV7" s="112"/>
      <c r="CW7" s="112"/>
      <c r="CX7" s="112"/>
      <c r="CY7" s="113"/>
    </row>
    <row r="8" spans="1:103" ht="34.5" customHeight="1" x14ac:dyDescent="0.15">
      <c r="A8" s="96">
        <v>2</v>
      </c>
      <c r="B8" s="97"/>
      <c r="C8" s="97"/>
      <c r="D8" s="97"/>
      <c r="E8" s="97"/>
      <c r="F8" s="2"/>
      <c r="G8" s="98" t="s">
        <v>65</v>
      </c>
      <c r="H8" s="98"/>
      <c r="I8" s="98"/>
      <c r="J8" s="98"/>
      <c r="K8" s="98"/>
      <c r="L8" s="98"/>
      <c r="M8" s="98"/>
      <c r="N8" s="98"/>
      <c r="O8" s="98"/>
      <c r="P8" s="98"/>
      <c r="Q8" s="98"/>
      <c r="R8" s="98"/>
      <c r="S8" s="98"/>
      <c r="T8" s="98"/>
      <c r="U8" s="98"/>
      <c r="V8" s="98"/>
      <c r="W8" s="98"/>
      <c r="X8" s="98"/>
      <c r="Y8" s="98"/>
      <c r="Z8" s="98"/>
      <c r="AA8" s="99"/>
      <c r="AB8" s="2"/>
      <c r="AC8" s="98" t="s">
        <v>67</v>
      </c>
      <c r="AD8" s="98"/>
      <c r="AE8" s="98"/>
      <c r="AF8" s="98"/>
      <c r="AG8" s="98"/>
      <c r="AH8" s="98"/>
      <c r="AI8" s="98"/>
      <c r="AJ8" s="98"/>
      <c r="AK8" s="98"/>
      <c r="AL8" s="98"/>
      <c r="AM8" s="98"/>
      <c r="AN8" s="98"/>
      <c r="AO8" s="98"/>
      <c r="AP8" s="98"/>
      <c r="AQ8" s="98"/>
      <c r="AR8" s="98"/>
      <c r="AS8" s="98"/>
      <c r="AT8" s="98"/>
      <c r="AU8" s="98"/>
      <c r="AV8" s="98"/>
      <c r="AW8" s="99"/>
      <c r="AX8" s="100" t="s">
        <v>117</v>
      </c>
      <c r="AY8" s="100"/>
      <c r="AZ8" s="100"/>
      <c r="BA8" s="100"/>
      <c r="BB8" s="100"/>
      <c r="BC8" s="100"/>
      <c r="BD8" s="101"/>
      <c r="BE8" s="102"/>
      <c r="BF8" s="102"/>
      <c r="BG8" s="102"/>
      <c r="BH8" s="102"/>
      <c r="BI8" s="102"/>
      <c r="BJ8" s="102"/>
      <c r="BK8" s="102"/>
      <c r="BL8" s="102"/>
      <c r="BM8" s="102"/>
      <c r="BN8" s="102"/>
      <c r="BO8" s="181"/>
      <c r="BP8" s="181"/>
      <c r="BQ8" s="181"/>
      <c r="BR8" s="181"/>
      <c r="BS8" s="181"/>
      <c r="BT8" s="181"/>
      <c r="BU8" s="181"/>
      <c r="BV8" s="181"/>
      <c r="BW8" s="181"/>
      <c r="BX8" s="181"/>
      <c r="BY8" s="181"/>
      <c r="BZ8" s="181"/>
      <c r="CA8" s="181"/>
      <c r="CB8" s="181"/>
      <c r="CC8" s="181"/>
      <c r="CD8" s="181"/>
      <c r="CE8" s="181"/>
      <c r="CF8" s="181"/>
      <c r="CG8" s="181"/>
      <c r="CH8" s="181"/>
      <c r="CI8" s="181"/>
      <c r="CJ8" s="181"/>
      <c r="CK8" s="181"/>
      <c r="CL8" s="182"/>
      <c r="CM8" s="112" t="s">
        <v>118</v>
      </c>
      <c r="CN8" s="112"/>
      <c r="CO8" s="112"/>
      <c r="CP8" s="112"/>
      <c r="CQ8" s="112"/>
      <c r="CR8" s="112"/>
      <c r="CS8" s="112"/>
      <c r="CT8" s="112"/>
      <c r="CU8" s="112"/>
      <c r="CV8" s="112"/>
      <c r="CW8" s="112"/>
      <c r="CX8" s="112"/>
      <c r="CY8" s="113"/>
    </row>
    <row r="9" spans="1:103" ht="34.5" customHeight="1" x14ac:dyDescent="0.15">
      <c r="A9" s="96">
        <v>3</v>
      </c>
      <c r="B9" s="97"/>
      <c r="C9" s="97"/>
      <c r="D9" s="97"/>
      <c r="E9" s="97"/>
      <c r="F9" s="2"/>
      <c r="G9" s="98" t="s">
        <v>65</v>
      </c>
      <c r="H9" s="98"/>
      <c r="I9" s="98"/>
      <c r="J9" s="98"/>
      <c r="K9" s="98"/>
      <c r="L9" s="98"/>
      <c r="M9" s="98"/>
      <c r="N9" s="98"/>
      <c r="O9" s="98"/>
      <c r="P9" s="98"/>
      <c r="Q9" s="98"/>
      <c r="R9" s="98"/>
      <c r="S9" s="98"/>
      <c r="T9" s="98"/>
      <c r="U9" s="98"/>
      <c r="V9" s="98"/>
      <c r="W9" s="98"/>
      <c r="X9" s="98"/>
      <c r="Y9" s="98"/>
      <c r="Z9" s="98"/>
      <c r="AA9" s="99"/>
      <c r="AB9" s="2"/>
      <c r="AC9" s="98" t="s">
        <v>68</v>
      </c>
      <c r="AD9" s="98"/>
      <c r="AE9" s="98"/>
      <c r="AF9" s="98"/>
      <c r="AG9" s="98"/>
      <c r="AH9" s="98"/>
      <c r="AI9" s="98"/>
      <c r="AJ9" s="98"/>
      <c r="AK9" s="98"/>
      <c r="AL9" s="98"/>
      <c r="AM9" s="98"/>
      <c r="AN9" s="98"/>
      <c r="AO9" s="98"/>
      <c r="AP9" s="98"/>
      <c r="AQ9" s="98"/>
      <c r="AR9" s="98"/>
      <c r="AS9" s="98"/>
      <c r="AT9" s="98"/>
      <c r="AU9" s="98"/>
      <c r="AV9" s="98"/>
      <c r="AW9" s="99"/>
      <c r="AX9" s="100" t="s">
        <v>117</v>
      </c>
      <c r="AY9" s="100"/>
      <c r="AZ9" s="100"/>
      <c r="BA9" s="100"/>
      <c r="BB9" s="100"/>
      <c r="BC9" s="100"/>
      <c r="BD9" s="101"/>
      <c r="BE9" s="102"/>
      <c r="BF9" s="102"/>
      <c r="BG9" s="102"/>
      <c r="BH9" s="102"/>
      <c r="BI9" s="102"/>
      <c r="BJ9" s="102"/>
      <c r="BK9" s="102"/>
      <c r="BL9" s="102"/>
      <c r="BM9" s="102"/>
      <c r="BN9" s="102"/>
      <c r="BO9" s="181"/>
      <c r="BP9" s="181"/>
      <c r="BQ9" s="181"/>
      <c r="BR9" s="181"/>
      <c r="BS9" s="181"/>
      <c r="BT9" s="181"/>
      <c r="BU9" s="181"/>
      <c r="BV9" s="181"/>
      <c r="BW9" s="181"/>
      <c r="BX9" s="181"/>
      <c r="BY9" s="181"/>
      <c r="BZ9" s="181"/>
      <c r="CA9" s="181"/>
      <c r="CB9" s="181"/>
      <c r="CC9" s="181"/>
      <c r="CD9" s="181"/>
      <c r="CE9" s="181"/>
      <c r="CF9" s="181"/>
      <c r="CG9" s="181"/>
      <c r="CH9" s="181"/>
      <c r="CI9" s="181"/>
      <c r="CJ9" s="181"/>
      <c r="CK9" s="181"/>
      <c r="CL9" s="182"/>
      <c r="CM9" s="112" t="s">
        <v>118</v>
      </c>
      <c r="CN9" s="112"/>
      <c r="CO9" s="112"/>
      <c r="CP9" s="112"/>
      <c r="CQ9" s="112"/>
      <c r="CR9" s="112"/>
      <c r="CS9" s="112"/>
      <c r="CT9" s="112"/>
      <c r="CU9" s="112"/>
      <c r="CV9" s="112"/>
      <c r="CW9" s="112"/>
      <c r="CX9" s="112"/>
      <c r="CY9" s="113"/>
    </row>
    <row r="10" spans="1:103" ht="34.5" customHeight="1" x14ac:dyDescent="0.15">
      <c r="A10" s="96">
        <v>4</v>
      </c>
      <c r="B10" s="97"/>
      <c r="C10" s="97"/>
      <c r="D10" s="97"/>
      <c r="E10" s="97"/>
      <c r="F10" s="2"/>
      <c r="G10" s="98" t="s">
        <v>65</v>
      </c>
      <c r="H10" s="98"/>
      <c r="I10" s="98"/>
      <c r="J10" s="98"/>
      <c r="K10" s="98"/>
      <c r="L10" s="98"/>
      <c r="M10" s="98"/>
      <c r="N10" s="98"/>
      <c r="O10" s="98"/>
      <c r="P10" s="98"/>
      <c r="Q10" s="98"/>
      <c r="R10" s="98"/>
      <c r="S10" s="98"/>
      <c r="T10" s="98"/>
      <c r="U10" s="98"/>
      <c r="V10" s="98"/>
      <c r="W10" s="98"/>
      <c r="X10" s="98"/>
      <c r="Y10" s="98"/>
      <c r="Z10" s="98"/>
      <c r="AA10" s="99"/>
      <c r="AB10" s="2"/>
      <c r="AC10" s="98" t="s">
        <v>69</v>
      </c>
      <c r="AD10" s="98"/>
      <c r="AE10" s="98"/>
      <c r="AF10" s="98"/>
      <c r="AG10" s="98"/>
      <c r="AH10" s="98"/>
      <c r="AI10" s="98"/>
      <c r="AJ10" s="98"/>
      <c r="AK10" s="98"/>
      <c r="AL10" s="98"/>
      <c r="AM10" s="98"/>
      <c r="AN10" s="98"/>
      <c r="AO10" s="98"/>
      <c r="AP10" s="98"/>
      <c r="AQ10" s="98"/>
      <c r="AR10" s="98"/>
      <c r="AS10" s="98"/>
      <c r="AT10" s="98"/>
      <c r="AU10" s="98"/>
      <c r="AV10" s="98"/>
      <c r="AW10" s="99"/>
      <c r="AX10" s="100" t="s">
        <v>117</v>
      </c>
      <c r="AY10" s="100"/>
      <c r="AZ10" s="100"/>
      <c r="BA10" s="100"/>
      <c r="BB10" s="100"/>
      <c r="BC10" s="100"/>
      <c r="BD10" s="101"/>
      <c r="BE10" s="102"/>
      <c r="BF10" s="102"/>
      <c r="BG10" s="102"/>
      <c r="BH10" s="102"/>
      <c r="BI10" s="102"/>
      <c r="BJ10" s="102"/>
      <c r="BK10" s="102"/>
      <c r="BL10" s="102"/>
      <c r="BM10" s="102"/>
      <c r="BN10" s="102"/>
      <c r="BO10" s="181"/>
      <c r="BP10" s="181"/>
      <c r="BQ10" s="181"/>
      <c r="BR10" s="181"/>
      <c r="BS10" s="181"/>
      <c r="BT10" s="181"/>
      <c r="BU10" s="181"/>
      <c r="BV10" s="181"/>
      <c r="BW10" s="181"/>
      <c r="BX10" s="181"/>
      <c r="BY10" s="181"/>
      <c r="BZ10" s="181"/>
      <c r="CA10" s="181"/>
      <c r="CB10" s="181"/>
      <c r="CC10" s="181"/>
      <c r="CD10" s="181"/>
      <c r="CE10" s="181"/>
      <c r="CF10" s="181"/>
      <c r="CG10" s="181"/>
      <c r="CH10" s="181"/>
      <c r="CI10" s="181"/>
      <c r="CJ10" s="181"/>
      <c r="CK10" s="181"/>
      <c r="CL10" s="182"/>
      <c r="CM10" s="112" t="s">
        <v>118</v>
      </c>
      <c r="CN10" s="112"/>
      <c r="CO10" s="112"/>
      <c r="CP10" s="112"/>
      <c r="CQ10" s="112"/>
      <c r="CR10" s="112"/>
      <c r="CS10" s="112"/>
      <c r="CT10" s="112"/>
      <c r="CU10" s="112"/>
      <c r="CV10" s="112"/>
      <c r="CW10" s="112"/>
      <c r="CX10" s="112"/>
      <c r="CY10" s="113"/>
    </row>
    <row r="11" spans="1:103" ht="34.5" customHeight="1" x14ac:dyDescent="0.15">
      <c r="A11" s="96">
        <v>5</v>
      </c>
      <c r="B11" s="97"/>
      <c r="C11" s="97"/>
      <c r="D11" s="97"/>
      <c r="E11" s="97"/>
      <c r="F11" s="2"/>
      <c r="G11" s="98" t="s">
        <v>70</v>
      </c>
      <c r="H11" s="98"/>
      <c r="I11" s="98"/>
      <c r="J11" s="98"/>
      <c r="K11" s="98"/>
      <c r="L11" s="98"/>
      <c r="M11" s="98"/>
      <c r="N11" s="98"/>
      <c r="O11" s="98"/>
      <c r="P11" s="98"/>
      <c r="Q11" s="98"/>
      <c r="R11" s="98"/>
      <c r="S11" s="98"/>
      <c r="T11" s="98"/>
      <c r="U11" s="98"/>
      <c r="V11" s="98"/>
      <c r="W11" s="98"/>
      <c r="X11" s="98"/>
      <c r="Y11" s="98"/>
      <c r="Z11" s="98"/>
      <c r="AA11" s="99"/>
      <c r="AB11" s="2"/>
      <c r="AC11" s="98" t="s">
        <v>71</v>
      </c>
      <c r="AD11" s="98"/>
      <c r="AE11" s="98"/>
      <c r="AF11" s="98"/>
      <c r="AG11" s="98"/>
      <c r="AH11" s="98"/>
      <c r="AI11" s="98"/>
      <c r="AJ11" s="98"/>
      <c r="AK11" s="98"/>
      <c r="AL11" s="98"/>
      <c r="AM11" s="98"/>
      <c r="AN11" s="98"/>
      <c r="AO11" s="98"/>
      <c r="AP11" s="98"/>
      <c r="AQ11" s="98"/>
      <c r="AR11" s="98"/>
      <c r="AS11" s="98"/>
      <c r="AT11" s="98"/>
      <c r="AU11" s="98"/>
      <c r="AV11" s="98"/>
      <c r="AW11" s="99"/>
      <c r="AX11" s="100" t="s">
        <v>117</v>
      </c>
      <c r="AY11" s="100"/>
      <c r="AZ11" s="100"/>
      <c r="BA11" s="100"/>
      <c r="BB11" s="100"/>
      <c r="BC11" s="100"/>
      <c r="BD11" s="101"/>
      <c r="BE11" s="102"/>
      <c r="BF11" s="102"/>
      <c r="BG11" s="102"/>
      <c r="BH11" s="102"/>
      <c r="BI11" s="102"/>
      <c r="BJ11" s="102"/>
      <c r="BK11" s="102"/>
      <c r="BL11" s="102"/>
      <c r="BM11" s="102"/>
      <c r="BN11" s="102"/>
      <c r="BO11" s="181"/>
      <c r="BP11" s="181"/>
      <c r="BQ11" s="181"/>
      <c r="BR11" s="181"/>
      <c r="BS11" s="181"/>
      <c r="BT11" s="181"/>
      <c r="BU11" s="181"/>
      <c r="BV11" s="181"/>
      <c r="BW11" s="181"/>
      <c r="BX11" s="181"/>
      <c r="BY11" s="181"/>
      <c r="BZ11" s="181"/>
      <c r="CA11" s="181"/>
      <c r="CB11" s="181"/>
      <c r="CC11" s="181"/>
      <c r="CD11" s="181"/>
      <c r="CE11" s="181"/>
      <c r="CF11" s="181"/>
      <c r="CG11" s="181"/>
      <c r="CH11" s="181"/>
      <c r="CI11" s="181"/>
      <c r="CJ11" s="181"/>
      <c r="CK11" s="181"/>
      <c r="CL11" s="182"/>
      <c r="CM11" s="112" t="s">
        <v>118</v>
      </c>
      <c r="CN11" s="112"/>
      <c r="CO11" s="112"/>
      <c r="CP11" s="112"/>
      <c r="CQ11" s="112"/>
      <c r="CR11" s="112"/>
      <c r="CS11" s="112"/>
      <c r="CT11" s="112"/>
      <c r="CU11" s="112"/>
      <c r="CV11" s="112"/>
      <c r="CW11" s="112"/>
      <c r="CX11" s="112"/>
      <c r="CY11" s="113"/>
    </row>
    <row r="12" spans="1:103" ht="34.5" customHeight="1" x14ac:dyDescent="0.15">
      <c r="A12" s="96">
        <v>6</v>
      </c>
      <c r="B12" s="97"/>
      <c r="C12" s="97"/>
      <c r="D12" s="97"/>
      <c r="E12" s="97"/>
      <c r="F12" s="2"/>
      <c r="G12" s="98" t="s">
        <v>70</v>
      </c>
      <c r="H12" s="98"/>
      <c r="I12" s="98"/>
      <c r="J12" s="98"/>
      <c r="K12" s="98"/>
      <c r="L12" s="98"/>
      <c r="M12" s="98"/>
      <c r="N12" s="98"/>
      <c r="O12" s="98"/>
      <c r="P12" s="98"/>
      <c r="Q12" s="98"/>
      <c r="R12" s="98"/>
      <c r="S12" s="98"/>
      <c r="T12" s="98"/>
      <c r="U12" s="98"/>
      <c r="V12" s="98"/>
      <c r="W12" s="98"/>
      <c r="X12" s="98"/>
      <c r="Y12" s="98"/>
      <c r="Z12" s="98"/>
      <c r="AA12" s="99"/>
      <c r="AB12" s="2"/>
      <c r="AC12" s="98" t="s">
        <v>72</v>
      </c>
      <c r="AD12" s="98"/>
      <c r="AE12" s="98"/>
      <c r="AF12" s="98"/>
      <c r="AG12" s="98"/>
      <c r="AH12" s="98"/>
      <c r="AI12" s="98"/>
      <c r="AJ12" s="98"/>
      <c r="AK12" s="98"/>
      <c r="AL12" s="98"/>
      <c r="AM12" s="98"/>
      <c r="AN12" s="98"/>
      <c r="AO12" s="98"/>
      <c r="AP12" s="98"/>
      <c r="AQ12" s="98"/>
      <c r="AR12" s="98"/>
      <c r="AS12" s="98"/>
      <c r="AT12" s="98"/>
      <c r="AU12" s="98"/>
      <c r="AV12" s="98"/>
      <c r="AW12" s="99"/>
      <c r="AX12" s="100" t="s">
        <v>117</v>
      </c>
      <c r="AY12" s="100"/>
      <c r="AZ12" s="100"/>
      <c r="BA12" s="100"/>
      <c r="BB12" s="100"/>
      <c r="BC12" s="100"/>
      <c r="BD12" s="101"/>
      <c r="BE12" s="102"/>
      <c r="BF12" s="102"/>
      <c r="BG12" s="102"/>
      <c r="BH12" s="102"/>
      <c r="BI12" s="102"/>
      <c r="BJ12" s="102"/>
      <c r="BK12" s="102"/>
      <c r="BL12" s="102"/>
      <c r="BM12" s="102"/>
      <c r="BN12" s="102"/>
      <c r="BO12" s="181"/>
      <c r="BP12" s="181"/>
      <c r="BQ12" s="181"/>
      <c r="BR12" s="181"/>
      <c r="BS12" s="181"/>
      <c r="BT12" s="181"/>
      <c r="BU12" s="181"/>
      <c r="BV12" s="181"/>
      <c r="BW12" s="181"/>
      <c r="BX12" s="181"/>
      <c r="BY12" s="181"/>
      <c r="BZ12" s="181"/>
      <c r="CA12" s="181"/>
      <c r="CB12" s="181"/>
      <c r="CC12" s="181"/>
      <c r="CD12" s="181"/>
      <c r="CE12" s="181"/>
      <c r="CF12" s="181"/>
      <c r="CG12" s="181"/>
      <c r="CH12" s="181"/>
      <c r="CI12" s="181"/>
      <c r="CJ12" s="181"/>
      <c r="CK12" s="181"/>
      <c r="CL12" s="182"/>
      <c r="CM12" s="112" t="s">
        <v>118</v>
      </c>
      <c r="CN12" s="112"/>
      <c r="CO12" s="112"/>
      <c r="CP12" s="112"/>
      <c r="CQ12" s="112"/>
      <c r="CR12" s="112"/>
      <c r="CS12" s="112"/>
      <c r="CT12" s="112"/>
      <c r="CU12" s="112"/>
      <c r="CV12" s="112"/>
      <c r="CW12" s="112"/>
      <c r="CX12" s="112"/>
      <c r="CY12" s="113"/>
    </row>
    <row r="13" spans="1:103" ht="34.5" customHeight="1" x14ac:dyDescent="0.15">
      <c r="A13" s="96">
        <v>7</v>
      </c>
      <c r="B13" s="97"/>
      <c r="C13" s="97"/>
      <c r="D13" s="97"/>
      <c r="E13" s="97"/>
      <c r="F13" s="2"/>
      <c r="G13" s="98" t="s">
        <v>70</v>
      </c>
      <c r="H13" s="98"/>
      <c r="I13" s="98"/>
      <c r="J13" s="98"/>
      <c r="K13" s="98"/>
      <c r="L13" s="98"/>
      <c r="M13" s="98"/>
      <c r="N13" s="98"/>
      <c r="O13" s="98"/>
      <c r="P13" s="98"/>
      <c r="Q13" s="98"/>
      <c r="R13" s="98"/>
      <c r="S13" s="98"/>
      <c r="T13" s="98"/>
      <c r="U13" s="98"/>
      <c r="V13" s="98"/>
      <c r="W13" s="98"/>
      <c r="X13" s="98"/>
      <c r="Y13" s="98"/>
      <c r="Z13" s="98"/>
      <c r="AA13" s="99"/>
      <c r="AB13" s="2"/>
      <c r="AC13" s="98" t="s">
        <v>73</v>
      </c>
      <c r="AD13" s="98"/>
      <c r="AE13" s="98"/>
      <c r="AF13" s="98"/>
      <c r="AG13" s="98"/>
      <c r="AH13" s="98"/>
      <c r="AI13" s="98"/>
      <c r="AJ13" s="98"/>
      <c r="AK13" s="98"/>
      <c r="AL13" s="98"/>
      <c r="AM13" s="98"/>
      <c r="AN13" s="98"/>
      <c r="AO13" s="98"/>
      <c r="AP13" s="98"/>
      <c r="AQ13" s="98"/>
      <c r="AR13" s="98"/>
      <c r="AS13" s="98"/>
      <c r="AT13" s="98"/>
      <c r="AU13" s="98"/>
      <c r="AV13" s="98"/>
      <c r="AW13" s="99"/>
      <c r="AX13" s="100" t="s">
        <v>117</v>
      </c>
      <c r="AY13" s="100"/>
      <c r="AZ13" s="100"/>
      <c r="BA13" s="100"/>
      <c r="BB13" s="100"/>
      <c r="BC13" s="100"/>
      <c r="BD13" s="101"/>
      <c r="BE13" s="102"/>
      <c r="BF13" s="102"/>
      <c r="BG13" s="102"/>
      <c r="BH13" s="102"/>
      <c r="BI13" s="102"/>
      <c r="BJ13" s="102"/>
      <c r="BK13" s="102"/>
      <c r="BL13" s="102"/>
      <c r="BM13" s="102"/>
      <c r="BN13" s="102"/>
      <c r="BO13" s="181"/>
      <c r="BP13" s="181"/>
      <c r="BQ13" s="181"/>
      <c r="BR13" s="181"/>
      <c r="BS13" s="181"/>
      <c r="BT13" s="181"/>
      <c r="BU13" s="181"/>
      <c r="BV13" s="181"/>
      <c r="BW13" s="181"/>
      <c r="BX13" s="181"/>
      <c r="BY13" s="181"/>
      <c r="BZ13" s="181"/>
      <c r="CA13" s="181"/>
      <c r="CB13" s="181"/>
      <c r="CC13" s="181"/>
      <c r="CD13" s="181"/>
      <c r="CE13" s="181"/>
      <c r="CF13" s="181"/>
      <c r="CG13" s="181"/>
      <c r="CH13" s="181"/>
      <c r="CI13" s="181"/>
      <c r="CJ13" s="181"/>
      <c r="CK13" s="181"/>
      <c r="CL13" s="182"/>
      <c r="CM13" s="112" t="s">
        <v>118</v>
      </c>
      <c r="CN13" s="112"/>
      <c r="CO13" s="112"/>
      <c r="CP13" s="112"/>
      <c r="CQ13" s="112"/>
      <c r="CR13" s="112"/>
      <c r="CS13" s="112"/>
      <c r="CT13" s="112"/>
      <c r="CU13" s="112"/>
      <c r="CV13" s="112"/>
      <c r="CW13" s="112"/>
      <c r="CX13" s="112"/>
      <c r="CY13" s="113"/>
    </row>
    <row r="14" spans="1:103" ht="34.5" customHeight="1" x14ac:dyDescent="0.15">
      <c r="A14" s="96">
        <v>8</v>
      </c>
      <c r="B14" s="97"/>
      <c r="C14" s="97"/>
      <c r="D14" s="97"/>
      <c r="E14" s="97"/>
      <c r="F14" s="2"/>
      <c r="G14" s="98" t="s">
        <v>70</v>
      </c>
      <c r="H14" s="98"/>
      <c r="I14" s="98"/>
      <c r="J14" s="98"/>
      <c r="K14" s="98"/>
      <c r="L14" s="98"/>
      <c r="M14" s="98"/>
      <c r="N14" s="98"/>
      <c r="O14" s="98"/>
      <c r="P14" s="98"/>
      <c r="Q14" s="98"/>
      <c r="R14" s="98"/>
      <c r="S14" s="98"/>
      <c r="T14" s="98"/>
      <c r="U14" s="98"/>
      <c r="V14" s="98"/>
      <c r="W14" s="98"/>
      <c r="X14" s="98"/>
      <c r="Y14" s="98"/>
      <c r="Z14" s="98"/>
      <c r="AA14" s="99"/>
      <c r="AB14" s="2"/>
      <c r="AC14" s="98" t="s">
        <v>74</v>
      </c>
      <c r="AD14" s="98"/>
      <c r="AE14" s="98"/>
      <c r="AF14" s="98"/>
      <c r="AG14" s="98"/>
      <c r="AH14" s="98"/>
      <c r="AI14" s="98"/>
      <c r="AJ14" s="98"/>
      <c r="AK14" s="98"/>
      <c r="AL14" s="98"/>
      <c r="AM14" s="98"/>
      <c r="AN14" s="98"/>
      <c r="AO14" s="98"/>
      <c r="AP14" s="98"/>
      <c r="AQ14" s="98"/>
      <c r="AR14" s="98"/>
      <c r="AS14" s="98"/>
      <c r="AT14" s="98"/>
      <c r="AU14" s="98"/>
      <c r="AV14" s="98"/>
      <c r="AW14" s="99"/>
      <c r="AX14" s="100" t="s">
        <v>117</v>
      </c>
      <c r="AY14" s="100"/>
      <c r="AZ14" s="100"/>
      <c r="BA14" s="100"/>
      <c r="BB14" s="100"/>
      <c r="BC14" s="100"/>
      <c r="BD14" s="101"/>
      <c r="BE14" s="102"/>
      <c r="BF14" s="102"/>
      <c r="BG14" s="102"/>
      <c r="BH14" s="102"/>
      <c r="BI14" s="102"/>
      <c r="BJ14" s="102"/>
      <c r="BK14" s="102"/>
      <c r="BL14" s="102"/>
      <c r="BM14" s="102"/>
      <c r="BN14" s="102"/>
      <c r="BO14" s="181"/>
      <c r="BP14" s="181"/>
      <c r="BQ14" s="181"/>
      <c r="BR14" s="181"/>
      <c r="BS14" s="181"/>
      <c r="BT14" s="181"/>
      <c r="BU14" s="181"/>
      <c r="BV14" s="181"/>
      <c r="BW14" s="181"/>
      <c r="BX14" s="181"/>
      <c r="BY14" s="181"/>
      <c r="BZ14" s="181"/>
      <c r="CA14" s="181"/>
      <c r="CB14" s="181"/>
      <c r="CC14" s="181"/>
      <c r="CD14" s="181"/>
      <c r="CE14" s="181"/>
      <c r="CF14" s="181"/>
      <c r="CG14" s="181"/>
      <c r="CH14" s="181"/>
      <c r="CI14" s="181"/>
      <c r="CJ14" s="181"/>
      <c r="CK14" s="181"/>
      <c r="CL14" s="182"/>
      <c r="CM14" s="112" t="s">
        <v>118</v>
      </c>
      <c r="CN14" s="112"/>
      <c r="CO14" s="112"/>
      <c r="CP14" s="112"/>
      <c r="CQ14" s="112"/>
      <c r="CR14" s="112"/>
      <c r="CS14" s="112"/>
      <c r="CT14" s="112"/>
      <c r="CU14" s="112"/>
      <c r="CV14" s="112"/>
      <c r="CW14" s="112"/>
      <c r="CX14" s="112"/>
      <c r="CY14" s="113"/>
    </row>
    <row r="15" spans="1:103" ht="34.5" customHeight="1" x14ac:dyDescent="0.15">
      <c r="A15" s="96">
        <v>9</v>
      </c>
      <c r="B15" s="97"/>
      <c r="C15" s="97"/>
      <c r="D15" s="97"/>
      <c r="E15" s="97"/>
      <c r="F15" s="2"/>
      <c r="G15" s="98" t="s">
        <v>75</v>
      </c>
      <c r="H15" s="98"/>
      <c r="I15" s="98"/>
      <c r="J15" s="98"/>
      <c r="K15" s="98"/>
      <c r="L15" s="98"/>
      <c r="M15" s="98"/>
      <c r="N15" s="98"/>
      <c r="O15" s="98"/>
      <c r="P15" s="98"/>
      <c r="Q15" s="98"/>
      <c r="R15" s="98"/>
      <c r="S15" s="98"/>
      <c r="T15" s="98"/>
      <c r="U15" s="98"/>
      <c r="V15" s="98"/>
      <c r="W15" s="98"/>
      <c r="X15" s="98"/>
      <c r="Y15" s="98"/>
      <c r="Z15" s="98"/>
      <c r="AA15" s="99"/>
      <c r="AB15" s="2"/>
      <c r="AC15" s="98" t="s">
        <v>76</v>
      </c>
      <c r="AD15" s="98"/>
      <c r="AE15" s="98"/>
      <c r="AF15" s="98"/>
      <c r="AG15" s="98"/>
      <c r="AH15" s="98"/>
      <c r="AI15" s="98"/>
      <c r="AJ15" s="98"/>
      <c r="AK15" s="98"/>
      <c r="AL15" s="98"/>
      <c r="AM15" s="98"/>
      <c r="AN15" s="98"/>
      <c r="AO15" s="98"/>
      <c r="AP15" s="98"/>
      <c r="AQ15" s="98"/>
      <c r="AR15" s="98"/>
      <c r="AS15" s="98"/>
      <c r="AT15" s="98"/>
      <c r="AU15" s="98"/>
      <c r="AV15" s="98"/>
      <c r="AW15" s="99"/>
      <c r="AX15" s="100" t="s">
        <v>117</v>
      </c>
      <c r="AY15" s="100"/>
      <c r="AZ15" s="100"/>
      <c r="BA15" s="100"/>
      <c r="BB15" s="100"/>
      <c r="BC15" s="100"/>
      <c r="BD15" s="101"/>
      <c r="BE15" s="102"/>
      <c r="BF15" s="102"/>
      <c r="BG15" s="102"/>
      <c r="BH15" s="102"/>
      <c r="BI15" s="102"/>
      <c r="BJ15" s="102"/>
      <c r="BK15" s="102"/>
      <c r="BL15" s="102"/>
      <c r="BM15" s="102"/>
      <c r="BN15" s="102"/>
      <c r="BO15" s="181"/>
      <c r="BP15" s="181"/>
      <c r="BQ15" s="181"/>
      <c r="BR15" s="181"/>
      <c r="BS15" s="181"/>
      <c r="BT15" s="181"/>
      <c r="BU15" s="181"/>
      <c r="BV15" s="181"/>
      <c r="BW15" s="181"/>
      <c r="BX15" s="181"/>
      <c r="BY15" s="181"/>
      <c r="BZ15" s="181"/>
      <c r="CA15" s="181"/>
      <c r="CB15" s="181"/>
      <c r="CC15" s="181"/>
      <c r="CD15" s="181"/>
      <c r="CE15" s="181"/>
      <c r="CF15" s="181"/>
      <c r="CG15" s="181"/>
      <c r="CH15" s="181"/>
      <c r="CI15" s="181"/>
      <c r="CJ15" s="181"/>
      <c r="CK15" s="181"/>
      <c r="CL15" s="182"/>
      <c r="CM15" s="112" t="s">
        <v>118</v>
      </c>
      <c r="CN15" s="112"/>
      <c r="CO15" s="112"/>
      <c r="CP15" s="112"/>
      <c r="CQ15" s="112"/>
      <c r="CR15" s="112"/>
      <c r="CS15" s="112"/>
      <c r="CT15" s="112"/>
      <c r="CU15" s="112"/>
      <c r="CV15" s="112"/>
      <c r="CW15" s="112"/>
      <c r="CX15" s="112"/>
      <c r="CY15" s="113"/>
    </row>
    <row r="16" spans="1:103" ht="34.5" customHeight="1" x14ac:dyDescent="0.15">
      <c r="A16" s="96">
        <v>10</v>
      </c>
      <c r="B16" s="97"/>
      <c r="C16" s="97"/>
      <c r="D16" s="97"/>
      <c r="E16" s="97"/>
      <c r="F16" s="2"/>
      <c r="G16" s="98" t="s">
        <v>75</v>
      </c>
      <c r="H16" s="98"/>
      <c r="I16" s="98"/>
      <c r="J16" s="98"/>
      <c r="K16" s="98"/>
      <c r="L16" s="98"/>
      <c r="M16" s="98"/>
      <c r="N16" s="98"/>
      <c r="O16" s="98"/>
      <c r="P16" s="98"/>
      <c r="Q16" s="98"/>
      <c r="R16" s="98"/>
      <c r="S16" s="98"/>
      <c r="T16" s="98"/>
      <c r="U16" s="98"/>
      <c r="V16" s="98"/>
      <c r="W16" s="98"/>
      <c r="X16" s="98"/>
      <c r="Y16" s="98"/>
      <c r="Z16" s="98"/>
      <c r="AA16" s="99"/>
      <c r="AB16" s="2"/>
      <c r="AC16" s="98" t="s">
        <v>77</v>
      </c>
      <c r="AD16" s="98"/>
      <c r="AE16" s="98"/>
      <c r="AF16" s="98"/>
      <c r="AG16" s="98"/>
      <c r="AH16" s="98"/>
      <c r="AI16" s="98"/>
      <c r="AJ16" s="98"/>
      <c r="AK16" s="98"/>
      <c r="AL16" s="98"/>
      <c r="AM16" s="98"/>
      <c r="AN16" s="98"/>
      <c r="AO16" s="98"/>
      <c r="AP16" s="98"/>
      <c r="AQ16" s="98"/>
      <c r="AR16" s="98"/>
      <c r="AS16" s="98"/>
      <c r="AT16" s="98"/>
      <c r="AU16" s="98"/>
      <c r="AV16" s="98"/>
      <c r="AW16" s="99"/>
      <c r="AX16" s="100" t="s">
        <v>117</v>
      </c>
      <c r="AY16" s="100"/>
      <c r="AZ16" s="100"/>
      <c r="BA16" s="100"/>
      <c r="BB16" s="100"/>
      <c r="BC16" s="100"/>
      <c r="BD16" s="101"/>
      <c r="BE16" s="102"/>
      <c r="BF16" s="102"/>
      <c r="BG16" s="102"/>
      <c r="BH16" s="102"/>
      <c r="BI16" s="102"/>
      <c r="BJ16" s="102"/>
      <c r="BK16" s="102"/>
      <c r="BL16" s="102"/>
      <c r="BM16" s="102"/>
      <c r="BN16" s="102"/>
      <c r="BO16" s="181"/>
      <c r="BP16" s="181"/>
      <c r="BQ16" s="181"/>
      <c r="BR16" s="181"/>
      <c r="BS16" s="181"/>
      <c r="BT16" s="181"/>
      <c r="BU16" s="181"/>
      <c r="BV16" s="181"/>
      <c r="BW16" s="181"/>
      <c r="BX16" s="181"/>
      <c r="BY16" s="181"/>
      <c r="BZ16" s="181"/>
      <c r="CA16" s="181"/>
      <c r="CB16" s="181"/>
      <c r="CC16" s="181"/>
      <c r="CD16" s="181"/>
      <c r="CE16" s="181"/>
      <c r="CF16" s="181"/>
      <c r="CG16" s="181"/>
      <c r="CH16" s="181"/>
      <c r="CI16" s="181"/>
      <c r="CJ16" s="181"/>
      <c r="CK16" s="181"/>
      <c r="CL16" s="182"/>
      <c r="CM16" s="112" t="s">
        <v>118</v>
      </c>
      <c r="CN16" s="112"/>
      <c r="CO16" s="112"/>
      <c r="CP16" s="112"/>
      <c r="CQ16" s="112"/>
      <c r="CR16" s="112"/>
      <c r="CS16" s="112"/>
      <c r="CT16" s="112"/>
      <c r="CU16" s="112"/>
      <c r="CV16" s="112"/>
      <c r="CW16" s="112"/>
      <c r="CX16" s="112"/>
      <c r="CY16" s="113"/>
    </row>
    <row r="17" spans="1:103" ht="34.5" customHeight="1" x14ac:dyDescent="0.15">
      <c r="A17" s="96">
        <v>11</v>
      </c>
      <c r="B17" s="97"/>
      <c r="C17" s="97"/>
      <c r="D17" s="97"/>
      <c r="E17" s="97"/>
      <c r="F17" s="2"/>
      <c r="G17" s="98" t="s">
        <v>75</v>
      </c>
      <c r="H17" s="98"/>
      <c r="I17" s="98"/>
      <c r="J17" s="98"/>
      <c r="K17" s="98"/>
      <c r="L17" s="98"/>
      <c r="M17" s="98"/>
      <c r="N17" s="98"/>
      <c r="O17" s="98"/>
      <c r="P17" s="98"/>
      <c r="Q17" s="98"/>
      <c r="R17" s="98"/>
      <c r="S17" s="98"/>
      <c r="T17" s="98"/>
      <c r="U17" s="98"/>
      <c r="V17" s="98"/>
      <c r="W17" s="98"/>
      <c r="X17" s="98"/>
      <c r="Y17" s="98"/>
      <c r="Z17" s="98"/>
      <c r="AA17" s="99"/>
      <c r="AB17" s="2"/>
      <c r="AC17" s="98" t="s">
        <v>78</v>
      </c>
      <c r="AD17" s="98"/>
      <c r="AE17" s="98"/>
      <c r="AF17" s="98"/>
      <c r="AG17" s="98"/>
      <c r="AH17" s="98"/>
      <c r="AI17" s="98"/>
      <c r="AJ17" s="98"/>
      <c r="AK17" s="98"/>
      <c r="AL17" s="98"/>
      <c r="AM17" s="98"/>
      <c r="AN17" s="98"/>
      <c r="AO17" s="98"/>
      <c r="AP17" s="98"/>
      <c r="AQ17" s="98"/>
      <c r="AR17" s="98"/>
      <c r="AS17" s="98"/>
      <c r="AT17" s="98"/>
      <c r="AU17" s="98"/>
      <c r="AV17" s="98"/>
      <c r="AW17" s="99"/>
      <c r="AX17" s="100" t="s">
        <v>117</v>
      </c>
      <c r="AY17" s="100"/>
      <c r="AZ17" s="100"/>
      <c r="BA17" s="100"/>
      <c r="BB17" s="100"/>
      <c r="BC17" s="100"/>
      <c r="BD17" s="101"/>
      <c r="BE17" s="102"/>
      <c r="BF17" s="102"/>
      <c r="BG17" s="102"/>
      <c r="BH17" s="102"/>
      <c r="BI17" s="102"/>
      <c r="BJ17" s="102"/>
      <c r="BK17" s="102"/>
      <c r="BL17" s="102"/>
      <c r="BM17" s="102"/>
      <c r="BN17" s="102"/>
      <c r="BO17" s="181"/>
      <c r="BP17" s="181"/>
      <c r="BQ17" s="181"/>
      <c r="BR17" s="181"/>
      <c r="BS17" s="181"/>
      <c r="BT17" s="181"/>
      <c r="BU17" s="181"/>
      <c r="BV17" s="181"/>
      <c r="BW17" s="181"/>
      <c r="BX17" s="181"/>
      <c r="BY17" s="181"/>
      <c r="BZ17" s="181"/>
      <c r="CA17" s="181"/>
      <c r="CB17" s="181"/>
      <c r="CC17" s="181"/>
      <c r="CD17" s="181"/>
      <c r="CE17" s="181"/>
      <c r="CF17" s="181"/>
      <c r="CG17" s="181"/>
      <c r="CH17" s="181"/>
      <c r="CI17" s="181"/>
      <c r="CJ17" s="181"/>
      <c r="CK17" s="181"/>
      <c r="CL17" s="182"/>
      <c r="CM17" s="112" t="s">
        <v>118</v>
      </c>
      <c r="CN17" s="112"/>
      <c r="CO17" s="112"/>
      <c r="CP17" s="112"/>
      <c r="CQ17" s="112"/>
      <c r="CR17" s="112"/>
      <c r="CS17" s="112"/>
      <c r="CT17" s="112"/>
      <c r="CU17" s="112"/>
      <c r="CV17" s="112"/>
      <c r="CW17" s="112"/>
      <c r="CX17" s="112"/>
      <c r="CY17" s="113"/>
    </row>
    <row r="18" spans="1:103" ht="34.5" customHeight="1" x14ac:dyDescent="0.15">
      <c r="A18" s="96">
        <v>12</v>
      </c>
      <c r="B18" s="97"/>
      <c r="C18" s="97"/>
      <c r="D18" s="97"/>
      <c r="E18" s="97"/>
      <c r="F18" s="2"/>
      <c r="G18" s="98" t="s">
        <v>75</v>
      </c>
      <c r="H18" s="98"/>
      <c r="I18" s="98"/>
      <c r="J18" s="98"/>
      <c r="K18" s="98"/>
      <c r="L18" s="98"/>
      <c r="M18" s="98"/>
      <c r="N18" s="98"/>
      <c r="O18" s="98"/>
      <c r="P18" s="98"/>
      <c r="Q18" s="98"/>
      <c r="R18" s="98"/>
      <c r="S18" s="98"/>
      <c r="T18" s="98"/>
      <c r="U18" s="98"/>
      <c r="V18" s="98"/>
      <c r="W18" s="98"/>
      <c r="X18" s="98"/>
      <c r="Y18" s="98"/>
      <c r="Z18" s="98"/>
      <c r="AA18" s="99"/>
      <c r="AB18" s="2"/>
      <c r="AC18" s="98" t="s">
        <v>79</v>
      </c>
      <c r="AD18" s="98"/>
      <c r="AE18" s="98"/>
      <c r="AF18" s="98"/>
      <c r="AG18" s="98"/>
      <c r="AH18" s="98"/>
      <c r="AI18" s="98"/>
      <c r="AJ18" s="98"/>
      <c r="AK18" s="98"/>
      <c r="AL18" s="98"/>
      <c r="AM18" s="98"/>
      <c r="AN18" s="98"/>
      <c r="AO18" s="98"/>
      <c r="AP18" s="98"/>
      <c r="AQ18" s="98"/>
      <c r="AR18" s="98"/>
      <c r="AS18" s="98"/>
      <c r="AT18" s="98"/>
      <c r="AU18" s="98"/>
      <c r="AV18" s="98"/>
      <c r="AW18" s="99"/>
      <c r="AX18" s="100" t="s">
        <v>117</v>
      </c>
      <c r="AY18" s="100"/>
      <c r="AZ18" s="100"/>
      <c r="BA18" s="100"/>
      <c r="BB18" s="100"/>
      <c r="BC18" s="100"/>
      <c r="BD18" s="101"/>
      <c r="BE18" s="102"/>
      <c r="BF18" s="102"/>
      <c r="BG18" s="102"/>
      <c r="BH18" s="102"/>
      <c r="BI18" s="102"/>
      <c r="BJ18" s="102"/>
      <c r="BK18" s="102"/>
      <c r="BL18" s="102"/>
      <c r="BM18" s="102"/>
      <c r="BN18" s="102"/>
      <c r="BO18" s="181"/>
      <c r="BP18" s="181"/>
      <c r="BQ18" s="181"/>
      <c r="BR18" s="181"/>
      <c r="BS18" s="181"/>
      <c r="BT18" s="181"/>
      <c r="BU18" s="181"/>
      <c r="BV18" s="181"/>
      <c r="BW18" s="181"/>
      <c r="BX18" s="181"/>
      <c r="BY18" s="181"/>
      <c r="BZ18" s="181"/>
      <c r="CA18" s="181"/>
      <c r="CB18" s="181"/>
      <c r="CC18" s="181"/>
      <c r="CD18" s="181"/>
      <c r="CE18" s="181"/>
      <c r="CF18" s="181"/>
      <c r="CG18" s="181"/>
      <c r="CH18" s="181"/>
      <c r="CI18" s="181"/>
      <c r="CJ18" s="181"/>
      <c r="CK18" s="181"/>
      <c r="CL18" s="182"/>
      <c r="CM18" s="112" t="s">
        <v>118</v>
      </c>
      <c r="CN18" s="112"/>
      <c r="CO18" s="112"/>
      <c r="CP18" s="112"/>
      <c r="CQ18" s="112"/>
      <c r="CR18" s="112"/>
      <c r="CS18" s="112"/>
      <c r="CT18" s="112"/>
      <c r="CU18" s="112"/>
      <c r="CV18" s="112"/>
      <c r="CW18" s="112"/>
      <c r="CX18" s="112"/>
      <c r="CY18" s="113"/>
    </row>
    <row r="19" spans="1:103" ht="34.5" customHeight="1" x14ac:dyDescent="0.15">
      <c r="A19" s="96">
        <v>13</v>
      </c>
      <c r="B19" s="97"/>
      <c r="C19" s="97"/>
      <c r="D19" s="97"/>
      <c r="E19" s="97"/>
      <c r="F19" s="2"/>
      <c r="G19" s="98" t="s">
        <v>80</v>
      </c>
      <c r="H19" s="98"/>
      <c r="I19" s="98"/>
      <c r="J19" s="98"/>
      <c r="K19" s="98"/>
      <c r="L19" s="98"/>
      <c r="M19" s="98"/>
      <c r="N19" s="98"/>
      <c r="O19" s="98"/>
      <c r="P19" s="98"/>
      <c r="Q19" s="98"/>
      <c r="R19" s="98"/>
      <c r="S19" s="98"/>
      <c r="T19" s="98"/>
      <c r="U19" s="98"/>
      <c r="V19" s="98"/>
      <c r="W19" s="98"/>
      <c r="X19" s="98"/>
      <c r="Y19" s="98"/>
      <c r="Z19" s="98"/>
      <c r="AA19" s="99"/>
      <c r="AB19" s="2"/>
      <c r="AC19" s="98" t="s">
        <v>81</v>
      </c>
      <c r="AD19" s="98"/>
      <c r="AE19" s="98"/>
      <c r="AF19" s="98"/>
      <c r="AG19" s="98"/>
      <c r="AH19" s="98"/>
      <c r="AI19" s="98"/>
      <c r="AJ19" s="98"/>
      <c r="AK19" s="98"/>
      <c r="AL19" s="98"/>
      <c r="AM19" s="98"/>
      <c r="AN19" s="98"/>
      <c r="AO19" s="98"/>
      <c r="AP19" s="98"/>
      <c r="AQ19" s="98"/>
      <c r="AR19" s="98"/>
      <c r="AS19" s="98"/>
      <c r="AT19" s="98"/>
      <c r="AU19" s="98"/>
      <c r="AV19" s="98"/>
      <c r="AW19" s="99"/>
      <c r="AX19" s="100" t="s">
        <v>117</v>
      </c>
      <c r="AY19" s="100"/>
      <c r="AZ19" s="100"/>
      <c r="BA19" s="100"/>
      <c r="BB19" s="100"/>
      <c r="BC19" s="100"/>
      <c r="BD19" s="101"/>
      <c r="BE19" s="102"/>
      <c r="BF19" s="102"/>
      <c r="BG19" s="102"/>
      <c r="BH19" s="102"/>
      <c r="BI19" s="102"/>
      <c r="BJ19" s="102"/>
      <c r="BK19" s="102"/>
      <c r="BL19" s="102"/>
      <c r="BM19" s="102"/>
      <c r="BN19" s="102"/>
      <c r="BO19" s="181"/>
      <c r="BP19" s="181"/>
      <c r="BQ19" s="181"/>
      <c r="BR19" s="181"/>
      <c r="BS19" s="181"/>
      <c r="BT19" s="181"/>
      <c r="BU19" s="181"/>
      <c r="BV19" s="181"/>
      <c r="BW19" s="181"/>
      <c r="BX19" s="181"/>
      <c r="BY19" s="181"/>
      <c r="BZ19" s="181"/>
      <c r="CA19" s="181"/>
      <c r="CB19" s="181"/>
      <c r="CC19" s="181"/>
      <c r="CD19" s="181"/>
      <c r="CE19" s="181"/>
      <c r="CF19" s="181"/>
      <c r="CG19" s="181"/>
      <c r="CH19" s="181"/>
      <c r="CI19" s="181"/>
      <c r="CJ19" s="181"/>
      <c r="CK19" s="181"/>
      <c r="CL19" s="182"/>
      <c r="CM19" s="112" t="s">
        <v>118</v>
      </c>
      <c r="CN19" s="112"/>
      <c r="CO19" s="112"/>
      <c r="CP19" s="112"/>
      <c r="CQ19" s="112"/>
      <c r="CR19" s="112"/>
      <c r="CS19" s="112"/>
      <c r="CT19" s="112"/>
      <c r="CU19" s="112"/>
      <c r="CV19" s="112"/>
      <c r="CW19" s="112"/>
      <c r="CX19" s="112"/>
      <c r="CY19" s="113"/>
    </row>
    <row r="20" spans="1:103" ht="34.5" customHeight="1" x14ac:dyDescent="0.15">
      <c r="A20" s="96">
        <v>14</v>
      </c>
      <c r="B20" s="97"/>
      <c r="C20" s="97"/>
      <c r="D20" s="97"/>
      <c r="E20" s="97"/>
      <c r="F20" s="2"/>
      <c r="G20" s="98" t="s">
        <v>82</v>
      </c>
      <c r="H20" s="98"/>
      <c r="I20" s="98"/>
      <c r="J20" s="98"/>
      <c r="K20" s="98"/>
      <c r="L20" s="98"/>
      <c r="M20" s="98"/>
      <c r="N20" s="98"/>
      <c r="O20" s="98"/>
      <c r="P20" s="98"/>
      <c r="Q20" s="98"/>
      <c r="R20" s="98"/>
      <c r="S20" s="98"/>
      <c r="T20" s="98"/>
      <c r="U20" s="98"/>
      <c r="V20" s="98"/>
      <c r="W20" s="98"/>
      <c r="X20" s="98"/>
      <c r="Y20" s="98"/>
      <c r="Z20" s="98"/>
      <c r="AA20" s="99"/>
      <c r="AB20" s="2"/>
      <c r="AC20" s="98" t="s">
        <v>83</v>
      </c>
      <c r="AD20" s="98"/>
      <c r="AE20" s="98"/>
      <c r="AF20" s="98"/>
      <c r="AG20" s="98"/>
      <c r="AH20" s="98"/>
      <c r="AI20" s="98"/>
      <c r="AJ20" s="98"/>
      <c r="AK20" s="98"/>
      <c r="AL20" s="98"/>
      <c r="AM20" s="98"/>
      <c r="AN20" s="98"/>
      <c r="AO20" s="98"/>
      <c r="AP20" s="98"/>
      <c r="AQ20" s="98"/>
      <c r="AR20" s="98"/>
      <c r="AS20" s="98"/>
      <c r="AT20" s="98"/>
      <c r="AU20" s="98"/>
      <c r="AV20" s="98"/>
      <c r="AW20" s="99"/>
      <c r="AX20" s="100" t="s">
        <v>117</v>
      </c>
      <c r="AY20" s="100"/>
      <c r="AZ20" s="100"/>
      <c r="BA20" s="100"/>
      <c r="BB20" s="100"/>
      <c r="BC20" s="100"/>
      <c r="BD20" s="101"/>
      <c r="BE20" s="102"/>
      <c r="BF20" s="102"/>
      <c r="BG20" s="102"/>
      <c r="BH20" s="102"/>
      <c r="BI20" s="102"/>
      <c r="BJ20" s="102"/>
      <c r="BK20" s="102"/>
      <c r="BL20" s="102"/>
      <c r="BM20" s="102"/>
      <c r="BN20" s="102"/>
      <c r="BO20" s="181"/>
      <c r="BP20" s="181"/>
      <c r="BQ20" s="181"/>
      <c r="BR20" s="181"/>
      <c r="BS20" s="181"/>
      <c r="BT20" s="181"/>
      <c r="BU20" s="181"/>
      <c r="BV20" s="181"/>
      <c r="BW20" s="181"/>
      <c r="BX20" s="181"/>
      <c r="BY20" s="181"/>
      <c r="BZ20" s="181"/>
      <c r="CA20" s="181"/>
      <c r="CB20" s="181"/>
      <c r="CC20" s="181"/>
      <c r="CD20" s="181"/>
      <c r="CE20" s="181"/>
      <c r="CF20" s="181"/>
      <c r="CG20" s="181"/>
      <c r="CH20" s="181"/>
      <c r="CI20" s="181"/>
      <c r="CJ20" s="181"/>
      <c r="CK20" s="181"/>
      <c r="CL20" s="182"/>
      <c r="CM20" s="112" t="s">
        <v>118</v>
      </c>
      <c r="CN20" s="112"/>
      <c r="CO20" s="112"/>
      <c r="CP20" s="112"/>
      <c r="CQ20" s="112"/>
      <c r="CR20" s="112"/>
      <c r="CS20" s="112"/>
      <c r="CT20" s="112"/>
      <c r="CU20" s="112"/>
      <c r="CV20" s="112"/>
      <c r="CW20" s="112"/>
      <c r="CX20" s="112"/>
      <c r="CY20" s="113"/>
    </row>
    <row r="21" spans="1:103" ht="34.5" customHeight="1" x14ac:dyDescent="0.15">
      <c r="A21" s="96">
        <v>15</v>
      </c>
      <c r="B21" s="97"/>
      <c r="C21" s="97"/>
      <c r="D21" s="97"/>
      <c r="E21" s="97"/>
      <c r="F21" s="2"/>
      <c r="G21" s="98" t="s">
        <v>82</v>
      </c>
      <c r="H21" s="98"/>
      <c r="I21" s="98"/>
      <c r="J21" s="98"/>
      <c r="K21" s="98"/>
      <c r="L21" s="98"/>
      <c r="M21" s="98"/>
      <c r="N21" s="98"/>
      <c r="O21" s="98"/>
      <c r="P21" s="98"/>
      <c r="Q21" s="98"/>
      <c r="R21" s="98"/>
      <c r="S21" s="98"/>
      <c r="T21" s="98"/>
      <c r="U21" s="98"/>
      <c r="V21" s="98"/>
      <c r="W21" s="98"/>
      <c r="X21" s="98"/>
      <c r="Y21" s="98"/>
      <c r="Z21" s="98"/>
      <c r="AA21" s="99"/>
      <c r="AB21" s="2"/>
      <c r="AC21" s="98" t="s">
        <v>84</v>
      </c>
      <c r="AD21" s="98"/>
      <c r="AE21" s="98"/>
      <c r="AF21" s="98"/>
      <c r="AG21" s="98"/>
      <c r="AH21" s="98"/>
      <c r="AI21" s="98"/>
      <c r="AJ21" s="98"/>
      <c r="AK21" s="98"/>
      <c r="AL21" s="98"/>
      <c r="AM21" s="98"/>
      <c r="AN21" s="98"/>
      <c r="AO21" s="98"/>
      <c r="AP21" s="98"/>
      <c r="AQ21" s="98"/>
      <c r="AR21" s="98"/>
      <c r="AS21" s="98"/>
      <c r="AT21" s="98"/>
      <c r="AU21" s="98"/>
      <c r="AV21" s="98"/>
      <c r="AW21" s="99"/>
      <c r="AX21" s="100" t="s">
        <v>117</v>
      </c>
      <c r="AY21" s="100"/>
      <c r="AZ21" s="100"/>
      <c r="BA21" s="100"/>
      <c r="BB21" s="100"/>
      <c r="BC21" s="100"/>
      <c r="BD21" s="101"/>
      <c r="BE21" s="102"/>
      <c r="BF21" s="102"/>
      <c r="BG21" s="102"/>
      <c r="BH21" s="102"/>
      <c r="BI21" s="102"/>
      <c r="BJ21" s="102"/>
      <c r="BK21" s="102"/>
      <c r="BL21" s="102"/>
      <c r="BM21" s="102"/>
      <c r="BN21" s="102"/>
      <c r="BO21" s="181"/>
      <c r="BP21" s="181"/>
      <c r="BQ21" s="181"/>
      <c r="BR21" s="181"/>
      <c r="BS21" s="181"/>
      <c r="BT21" s="181"/>
      <c r="BU21" s="181"/>
      <c r="BV21" s="181"/>
      <c r="BW21" s="181"/>
      <c r="BX21" s="181"/>
      <c r="BY21" s="181"/>
      <c r="BZ21" s="181"/>
      <c r="CA21" s="181"/>
      <c r="CB21" s="181"/>
      <c r="CC21" s="181"/>
      <c r="CD21" s="181"/>
      <c r="CE21" s="181"/>
      <c r="CF21" s="181"/>
      <c r="CG21" s="181"/>
      <c r="CH21" s="181"/>
      <c r="CI21" s="181"/>
      <c r="CJ21" s="181"/>
      <c r="CK21" s="181"/>
      <c r="CL21" s="182"/>
      <c r="CM21" s="112" t="s">
        <v>118</v>
      </c>
      <c r="CN21" s="112"/>
      <c r="CO21" s="112"/>
      <c r="CP21" s="112"/>
      <c r="CQ21" s="112"/>
      <c r="CR21" s="112"/>
      <c r="CS21" s="112"/>
      <c r="CT21" s="112"/>
      <c r="CU21" s="112"/>
      <c r="CV21" s="112"/>
      <c r="CW21" s="112"/>
      <c r="CX21" s="112"/>
      <c r="CY21" s="113"/>
    </row>
    <row r="22" spans="1:103" ht="34.5" customHeight="1" x14ac:dyDescent="0.15">
      <c r="A22" s="96">
        <v>16</v>
      </c>
      <c r="B22" s="97"/>
      <c r="C22" s="97"/>
      <c r="D22" s="97"/>
      <c r="E22" s="97"/>
      <c r="F22" s="2"/>
      <c r="G22" s="98" t="s">
        <v>85</v>
      </c>
      <c r="H22" s="98"/>
      <c r="I22" s="98"/>
      <c r="J22" s="98"/>
      <c r="K22" s="98"/>
      <c r="L22" s="98"/>
      <c r="M22" s="98"/>
      <c r="N22" s="98"/>
      <c r="O22" s="98"/>
      <c r="P22" s="98"/>
      <c r="Q22" s="98"/>
      <c r="R22" s="98"/>
      <c r="S22" s="98"/>
      <c r="T22" s="98"/>
      <c r="U22" s="98"/>
      <c r="V22" s="98"/>
      <c r="W22" s="98"/>
      <c r="X22" s="98"/>
      <c r="Y22" s="98"/>
      <c r="Z22" s="98"/>
      <c r="AA22" s="99"/>
      <c r="AB22" s="2"/>
      <c r="AC22" s="98" t="s">
        <v>86</v>
      </c>
      <c r="AD22" s="98"/>
      <c r="AE22" s="98"/>
      <c r="AF22" s="98"/>
      <c r="AG22" s="98"/>
      <c r="AH22" s="98"/>
      <c r="AI22" s="98"/>
      <c r="AJ22" s="98"/>
      <c r="AK22" s="98"/>
      <c r="AL22" s="98"/>
      <c r="AM22" s="98"/>
      <c r="AN22" s="98"/>
      <c r="AO22" s="98"/>
      <c r="AP22" s="98"/>
      <c r="AQ22" s="98"/>
      <c r="AR22" s="98"/>
      <c r="AS22" s="98"/>
      <c r="AT22" s="98"/>
      <c r="AU22" s="98"/>
      <c r="AV22" s="98"/>
      <c r="AW22" s="99"/>
      <c r="AX22" s="100" t="s">
        <v>117</v>
      </c>
      <c r="AY22" s="100"/>
      <c r="AZ22" s="100"/>
      <c r="BA22" s="100"/>
      <c r="BB22" s="100"/>
      <c r="BC22" s="100"/>
      <c r="BD22" s="101"/>
      <c r="BE22" s="102"/>
      <c r="BF22" s="102"/>
      <c r="BG22" s="102"/>
      <c r="BH22" s="102"/>
      <c r="BI22" s="102"/>
      <c r="BJ22" s="102"/>
      <c r="BK22" s="102"/>
      <c r="BL22" s="102"/>
      <c r="BM22" s="102"/>
      <c r="BN22" s="102"/>
      <c r="BO22" s="181"/>
      <c r="BP22" s="181"/>
      <c r="BQ22" s="181"/>
      <c r="BR22" s="181"/>
      <c r="BS22" s="181"/>
      <c r="BT22" s="181"/>
      <c r="BU22" s="181"/>
      <c r="BV22" s="181"/>
      <c r="BW22" s="181"/>
      <c r="BX22" s="181"/>
      <c r="BY22" s="181"/>
      <c r="BZ22" s="181"/>
      <c r="CA22" s="181"/>
      <c r="CB22" s="181"/>
      <c r="CC22" s="181"/>
      <c r="CD22" s="181"/>
      <c r="CE22" s="181"/>
      <c r="CF22" s="181"/>
      <c r="CG22" s="181"/>
      <c r="CH22" s="181"/>
      <c r="CI22" s="181"/>
      <c r="CJ22" s="181"/>
      <c r="CK22" s="181"/>
      <c r="CL22" s="182"/>
      <c r="CM22" s="112"/>
      <c r="CN22" s="112"/>
      <c r="CO22" s="112"/>
      <c r="CP22" s="112"/>
      <c r="CQ22" s="112"/>
      <c r="CR22" s="112"/>
      <c r="CS22" s="112"/>
      <c r="CT22" s="112"/>
      <c r="CU22" s="112"/>
      <c r="CV22" s="112"/>
      <c r="CW22" s="112"/>
      <c r="CX22" s="112"/>
      <c r="CY22" s="113"/>
    </row>
    <row r="23" spans="1:103" ht="34.5" customHeight="1" x14ac:dyDescent="0.15">
      <c r="A23" s="96">
        <v>17</v>
      </c>
      <c r="B23" s="97"/>
      <c r="C23" s="97"/>
      <c r="D23" s="97"/>
      <c r="E23" s="97"/>
      <c r="F23" s="2"/>
      <c r="G23" s="98" t="s">
        <v>85</v>
      </c>
      <c r="H23" s="98"/>
      <c r="I23" s="98"/>
      <c r="J23" s="98"/>
      <c r="K23" s="98"/>
      <c r="L23" s="98"/>
      <c r="M23" s="98"/>
      <c r="N23" s="98"/>
      <c r="O23" s="98"/>
      <c r="P23" s="98"/>
      <c r="Q23" s="98"/>
      <c r="R23" s="98"/>
      <c r="S23" s="98"/>
      <c r="T23" s="98"/>
      <c r="U23" s="98"/>
      <c r="V23" s="98"/>
      <c r="W23" s="98"/>
      <c r="X23" s="98"/>
      <c r="Y23" s="98"/>
      <c r="Z23" s="98"/>
      <c r="AA23" s="99"/>
      <c r="AB23" s="2"/>
      <c r="AC23" s="98" t="s">
        <v>87</v>
      </c>
      <c r="AD23" s="98"/>
      <c r="AE23" s="98"/>
      <c r="AF23" s="98"/>
      <c r="AG23" s="98"/>
      <c r="AH23" s="98"/>
      <c r="AI23" s="98"/>
      <c r="AJ23" s="98"/>
      <c r="AK23" s="98"/>
      <c r="AL23" s="98"/>
      <c r="AM23" s="98"/>
      <c r="AN23" s="98"/>
      <c r="AO23" s="98"/>
      <c r="AP23" s="98"/>
      <c r="AQ23" s="98"/>
      <c r="AR23" s="98"/>
      <c r="AS23" s="98"/>
      <c r="AT23" s="98"/>
      <c r="AU23" s="98"/>
      <c r="AV23" s="98"/>
      <c r="AW23" s="99"/>
      <c r="AX23" s="100" t="s">
        <v>117</v>
      </c>
      <c r="AY23" s="100"/>
      <c r="AZ23" s="100"/>
      <c r="BA23" s="100"/>
      <c r="BB23" s="100"/>
      <c r="BC23" s="100"/>
      <c r="BD23" s="101"/>
      <c r="BE23" s="102"/>
      <c r="BF23" s="102"/>
      <c r="BG23" s="102"/>
      <c r="BH23" s="102"/>
      <c r="BI23" s="102"/>
      <c r="BJ23" s="102"/>
      <c r="BK23" s="102"/>
      <c r="BL23" s="102"/>
      <c r="BM23" s="102"/>
      <c r="BN23" s="102"/>
      <c r="BO23" s="181"/>
      <c r="BP23" s="181"/>
      <c r="BQ23" s="181"/>
      <c r="BR23" s="181"/>
      <c r="BS23" s="181"/>
      <c r="BT23" s="181"/>
      <c r="BU23" s="181"/>
      <c r="BV23" s="181"/>
      <c r="BW23" s="181"/>
      <c r="BX23" s="181"/>
      <c r="BY23" s="181"/>
      <c r="BZ23" s="181"/>
      <c r="CA23" s="181"/>
      <c r="CB23" s="181"/>
      <c r="CC23" s="181"/>
      <c r="CD23" s="181"/>
      <c r="CE23" s="181"/>
      <c r="CF23" s="181"/>
      <c r="CG23" s="181"/>
      <c r="CH23" s="181"/>
      <c r="CI23" s="181"/>
      <c r="CJ23" s="181"/>
      <c r="CK23" s="181"/>
      <c r="CL23" s="182"/>
      <c r="CM23" s="112"/>
      <c r="CN23" s="112"/>
      <c r="CO23" s="112"/>
      <c r="CP23" s="112"/>
      <c r="CQ23" s="112"/>
      <c r="CR23" s="112"/>
      <c r="CS23" s="112"/>
      <c r="CT23" s="112"/>
      <c r="CU23" s="112"/>
      <c r="CV23" s="112"/>
      <c r="CW23" s="112"/>
      <c r="CX23" s="112"/>
      <c r="CY23" s="113"/>
    </row>
    <row r="24" spans="1:103" ht="34.5" customHeight="1" x14ac:dyDescent="0.15">
      <c r="A24" s="96">
        <v>18</v>
      </c>
      <c r="B24" s="97"/>
      <c r="C24" s="97"/>
      <c r="D24" s="97"/>
      <c r="E24" s="97"/>
      <c r="F24" s="2"/>
      <c r="G24" s="98" t="s">
        <v>70</v>
      </c>
      <c r="H24" s="98"/>
      <c r="I24" s="98"/>
      <c r="J24" s="98"/>
      <c r="K24" s="98"/>
      <c r="L24" s="98"/>
      <c r="M24" s="98"/>
      <c r="N24" s="98"/>
      <c r="O24" s="98"/>
      <c r="P24" s="98"/>
      <c r="Q24" s="98"/>
      <c r="R24" s="98"/>
      <c r="S24" s="98"/>
      <c r="T24" s="98"/>
      <c r="U24" s="98"/>
      <c r="V24" s="98"/>
      <c r="W24" s="98"/>
      <c r="X24" s="98"/>
      <c r="Y24" s="98"/>
      <c r="Z24" s="98"/>
      <c r="AA24" s="99"/>
      <c r="AB24" s="2"/>
      <c r="AC24" s="98" t="s">
        <v>88</v>
      </c>
      <c r="AD24" s="98"/>
      <c r="AE24" s="98"/>
      <c r="AF24" s="98"/>
      <c r="AG24" s="98"/>
      <c r="AH24" s="98"/>
      <c r="AI24" s="98"/>
      <c r="AJ24" s="98"/>
      <c r="AK24" s="98"/>
      <c r="AL24" s="98"/>
      <c r="AM24" s="98"/>
      <c r="AN24" s="98"/>
      <c r="AO24" s="98"/>
      <c r="AP24" s="98"/>
      <c r="AQ24" s="98"/>
      <c r="AR24" s="98"/>
      <c r="AS24" s="98"/>
      <c r="AT24" s="98"/>
      <c r="AU24" s="98"/>
      <c r="AV24" s="98"/>
      <c r="AW24" s="99"/>
      <c r="AX24" s="100" t="s">
        <v>117</v>
      </c>
      <c r="AY24" s="100"/>
      <c r="AZ24" s="100"/>
      <c r="BA24" s="100"/>
      <c r="BB24" s="100"/>
      <c r="BC24" s="100"/>
      <c r="BD24" s="101"/>
      <c r="BE24" s="102"/>
      <c r="BF24" s="102"/>
      <c r="BG24" s="102"/>
      <c r="BH24" s="102"/>
      <c r="BI24" s="102"/>
      <c r="BJ24" s="102"/>
      <c r="BK24" s="102"/>
      <c r="BL24" s="102"/>
      <c r="BM24" s="102"/>
      <c r="BN24" s="102"/>
      <c r="BO24" s="181"/>
      <c r="BP24" s="181"/>
      <c r="BQ24" s="181"/>
      <c r="BR24" s="181"/>
      <c r="BS24" s="181"/>
      <c r="BT24" s="181"/>
      <c r="BU24" s="181"/>
      <c r="BV24" s="181"/>
      <c r="BW24" s="181"/>
      <c r="BX24" s="181"/>
      <c r="BY24" s="181"/>
      <c r="BZ24" s="181"/>
      <c r="CA24" s="181"/>
      <c r="CB24" s="181"/>
      <c r="CC24" s="181"/>
      <c r="CD24" s="181"/>
      <c r="CE24" s="181"/>
      <c r="CF24" s="181"/>
      <c r="CG24" s="181"/>
      <c r="CH24" s="181"/>
      <c r="CI24" s="181"/>
      <c r="CJ24" s="181"/>
      <c r="CK24" s="181"/>
      <c r="CL24" s="182"/>
      <c r="CM24" s="112" t="s">
        <v>118</v>
      </c>
      <c r="CN24" s="112"/>
      <c r="CO24" s="112"/>
      <c r="CP24" s="112"/>
      <c r="CQ24" s="112"/>
      <c r="CR24" s="112"/>
      <c r="CS24" s="112"/>
      <c r="CT24" s="112"/>
      <c r="CU24" s="112"/>
      <c r="CV24" s="112"/>
      <c r="CW24" s="112"/>
      <c r="CX24" s="112"/>
      <c r="CY24" s="113"/>
    </row>
    <row r="25" spans="1:103" ht="34.5" customHeight="1" x14ac:dyDescent="0.15">
      <c r="A25" s="96">
        <v>19</v>
      </c>
      <c r="B25" s="97"/>
      <c r="C25" s="97"/>
      <c r="D25" s="97"/>
      <c r="E25" s="97"/>
      <c r="F25" s="2"/>
      <c r="G25" s="98" t="s">
        <v>70</v>
      </c>
      <c r="H25" s="98"/>
      <c r="I25" s="98"/>
      <c r="J25" s="98"/>
      <c r="K25" s="98"/>
      <c r="L25" s="98"/>
      <c r="M25" s="98"/>
      <c r="N25" s="98"/>
      <c r="O25" s="98"/>
      <c r="P25" s="98"/>
      <c r="Q25" s="98"/>
      <c r="R25" s="98"/>
      <c r="S25" s="98"/>
      <c r="T25" s="98"/>
      <c r="U25" s="98"/>
      <c r="V25" s="98"/>
      <c r="W25" s="98"/>
      <c r="X25" s="98"/>
      <c r="Y25" s="98"/>
      <c r="Z25" s="98"/>
      <c r="AA25" s="99"/>
      <c r="AB25" s="2"/>
      <c r="AC25" s="98" t="s">
        <v>89</v>
      </c>
      <c r="AD25" s="98"/>
      <c r="AE25" s="98"/>
      <c r="AF25" s="98"/>
      <c r="AG25" s="98"/>
      <c r="AH25" s="98"/>
      <c r="AI25" s="98"/>
      <c r="AJ25" s="98"/>
      <c r="AK25" s="98"/>
      <c r="AL25" s="98"/>
      <c r="AM25" s="98"/>
      <c r="AN25" s="98"/>
      <c r="AO25" s="98"/>
      <c r="AP25" s="98"/>
      <c r="AQ25" s="98"/>
      <c r="AR25" s="98"/>
      <c r="AS25" s="98"/>
      <c r="AT25" s="98"/>
      <c r="AU25" s="98"/>
      <c r="AV25" s="98"/>
      <c r="AW25" s="99"/>
      <c r="AX25" s="100" t="s">
        <v>117</v>
      </c>
      <c r="AY25" s="100"/>
      <c r="AZ25" s="100"/>
      <c r="BA25" s="100"/>
      <c r="BB25" s="100"/>
      <c r="BC25" s="100"/>
      <c r="BD25" s="101"/>
      <c r="BE25" s="102"/>
      <c r="BF25" s="102"/>
      <c r="BG25" s="102"/>
      <c r="BH25" s="102"/>
      <c r="BI25" s="102"/>
      <c r="BJ25" s="102"/>
      <c r="BK25" s="102"/>
      <c r="BL25" s="102"/>
      <c r="BM25" s="102"/>
      <c r="BN25" s="102"/>
      <c r="BO25" s="181"/>
      <c r="BP25" s="181"/>
      <c r="BQ25" s="181"/>
      <c r="BR25" s="181"/>
      <c r="BS25" s="181"/>
      <c r="BT25" s="181"/>
      <c r="BU25" s="181"/>
      <c r="BV25" s="181"/>
      <c r="BW25" s="181"/>
      <c r="BX25" s="181"/>
      <c r="BY25" s="181"/>
      <c r="BZ25" s="181"/>
      <c r="CA25" s="181"/>
      <c r="CB25" s="181"/>
      <c r="CC25" s="181"/>
      <c r="CD25" s="181"/>
      <c r="CE25" s="181"/>
      <c r="CF25" s="181"/>
      <c r="CG25" s="181"/>
      <c r="CH25" s="181"/>
      <c r="CI25" s="181"/>
      <c r="CJ25" s="181"/>
      <c r="CK25" s="181"/>
      <c r="CL25" s="182"/>
      <c r="CM25" s="112" t="s">
        <v>118</v>
      </c>
      <c r="CN25" s="112"/>
      <c r="CO25" s="112"/>
      <c r="CP25" s="112"/>
      <c r="CQ25" s="112"/>
      <c r="CR25" s="112"/>
      <c r="CS25" s="112"/>
      <c r="CT25" s="112"/>
      <c r="CU25" s="112"/>
      <c r="CV25" s="112"/>
      <c r="CW25" s="112"/>
      <c r="CX25" s="112"/>
      <c r="CY25" s="113"/>
    </row>
    <row r="26" spans="1:103" ht="34.5" customHeight="1" x14ac:dyDescent="0.15">
      <c r="A26" s="96">
        <v>20</v>
      </c>
      <c r="B26" s="97"/>
      <c r="C26" s="97"/>
      <c r="D26" s="97"/>
      <c r="E26" s="97"/>
      <c r="F26" s="2"/>
      <c r="G26" s="98" t="s">
        <v>70</v>
      </c>
      <c r="H26" s="98"/>
      <c r="I26" s="98"/>
      <c r="J26" s="98"/>
      <c r="K26" s="98"/>
      <c r="L26" s="98"/>
      <c r="M26" s="98"/>
      <c r="N26" s="98"/>
      <c r="O26" s="98"/>
      <c r="P26" s="98"/>
      <c r="Q26" s="98"/>
      <c r="R26" s="98"/>
      <c r="S26" s="98"/>
      <c r="T26" s="98"/>
      <c r="U26" s="98"/>
      <c r="V26" s="98"/>
      <c r="W26" s="98"/>
      <c r="X26" s="98"/>
      <c r="Y26" s="98"/>
      <c r="Z26" s="98"/>
      <c r="AA26" s="99"/>
      <c r="AB26" s="2"/>
      <c r="AC26" s="98" t="s">
        <v>90</v>
      </c>
      <c r="AD26" s="98"/>
      <c r="AE26" s="98"/>
      <c r="AF26" s="98"/>
      <c r="AG26" s="98"/>
      <c r="AH26" s="98"/>
      <c r="AI26" s="98"/>
      <c r="AJ26" s="98"/>
      <c r="AK26" s="98"/>
      <c r="AL26" s="98"/>
      <c r="AM26" s="98"/>
      <c r="AN26" s="98"/>
      <c r="AO26" s="98"/>
      <c r="AP26" s="98"/>
      <c r="AQ26" s="98"/>
      <c r="AR26" s="98"/>
      <c r="AS26" s="98"/>
      <c r="AT26" s="98"/>
      <c r="AU26" s="98"/>
      <c r="AV26" s="98"/>
      <c r="AW26" s="99"/>
      <c r="AX26" s="100" t="s">
        <v>117</v>
      </c>
      <c r="AY26" s="100"/>
      <c r="AZ26" s="100"/>
      <c r="BA26" s="100"/>
      <c r="BB26" s="100"/>
      <c r="BC26" s="100"/>
      <c r="BD26" s="101"/>
      <c r="BE26" s="102"/>
      <c r="BF26" s="102"/>
      <c r="BG26" s="102"/>
      <c r="BH26" s="102"/>
      <c r="BI26" s="102"/>
      <c r="BJ26" s="102"/>
      <c r="BK26" s="102"/>
      <c r="BL26" s="102"/>
      <c r="BM26" s="102"/>
      <c r="BN26" s="102"/>
      <c r="BO26" s="181"/>
      <c r="BP26" s="181"/>
      <c r="BQ26" s="181"/>
      <c r="BR26" s="181"/>
      <c r="BS26" s="181"/>
      <c r="BT26" s="181"/>
      <c r="BU26" s="181"/>
      <c r="BV26" s="181"/>
      <c r="BW26" s="181"/>
      <c r="BX26" s="181"/>
      <c r="BY26" s="181"/>
      <c r="BZ26" s="181"/>
      <c r="CA26" s="181"/>
      <c r="CB26" s="181"/>
      <c r="CC26" s="181"/>
      <c r="CD26" s="181"/>
      <c r="CE26" s="181"/>
      <c r="CF26" s="181"/>
      <c r="CG26" s="181"/>
      <c r="CH26" s="181"/>
      <c r="CI26" s="181"/>
      <c r="CJ26" s="181"/>
      <c r="CK26" s="181"/>
      <c r="CL26" s="182"/>
      <c r="CM26" s="112" t="s">
        <v>118</v>
      </c>
      <c r="CN26" s="112"/>
      <c r="CO26" s="112"/>
      <c r="CP26" s="112"/>
      <c r="CQ26" s="112"/>
      <c r="CR26" s="112"/>
      <c r="CS26" s="112"/>
      <c r="CT26" s="112"/>
      <c r="CU26" s="112"/>
      <c r="CV26" s="112"/>
      <c r="CW26" s="112"/>
      <c r="CX26" s="112"/>
      <c r="CY26" s="113"/>
    </row>
    <row r="27" spans="1:103" ht="34.5" customHeight="1" thickBot="1" x14ac:dyDescent="0.2">
      <c r="A27" s="87">
        <v>21</v>
      </c>
      <c r="B27" s="88"/>
      <c r="C27" s="88"/>
      <c r="D27" s="88"/>
      <c r="E27" s="88"/>
      <c r="F27" s="3"/>
      <c r="G27" s="89" t="s">
        <v>70</v>
      </c>
      <c r="H27" s="89"/>
      <c r="I27" s="89"/>
      <c r="J27" s="89"/>
      <c r="K27" s="89"/>
      <c r="L27" s="89"/>
      <c r="M27" s="89"/>
      <c r="N27" s="89"/>
      <c r="O27" s="89"/>
      <c r="P27" s="89"/>
      <c r="Q27" s="89"/>
      <c r="R27" s="89"/>
      <c r="S27" s="89"/>
      <c r="T27" s="89"/>
      <c r="U27" s="89"/>
      <c r="V27" s="89"/>
      <c r="W27" s="89"/>
      <c r="X27" s="89"/>
      <c r="Y27" s="89"/>
      <c r="Z27" s="89"/>
      <c r="AA27" s="90"/>
      <c r="AB27" s="3"/>
      <c r="AC27" s="89" t="s">
        <v>91</v>
      </c>
      <c r="AD27" s="89"/>
      <c r="AE27" s="89"/>
      <c r="AF27" s="89"/>
      <c r="AG27" s="89"/>
      <c r="AH27" s="89"/>
      <c r="AI27" s="89"/>
      <c r="AJ27" s="89"/>
      <c r="AK27" s="89"/>
      <c r="AL27" s="89"/>
      <c r="AM27" s="89"/>
      <c r="AN27" s="89"/>
      <c r="AO27" s="89"/>
      <c r="AP27" s="89"/>
      <c r="AQ27" s="89"/>
      <c r="AR27" s="89"/>
      <c r="AS27" s="89"/>
      <c r="AT27" s="89"/>
      <c r="AU27" s="89"/>
      <c r="AV27" s="89"/>
      <c r="AW27" s="90"/>
      <c r="AX27" s="91" t="s">
        <v>117</v>
      </c>
      <c r="AY27" s="91"/>
      <c r="AZ27" s="91"/>
      <c r="BA27" s="91"/>
      <c r="BB27" s="91"/>
      <c r="BC27" s="91"/>
      <c r="BD27" s="150"/>
      <c r="BE27" s="151"/>
      <c r="BF27" s="151"/>
      <c r="BG27" s="151"/>
      <c r="BH27" s="151"/>
      <c r="BI27" s="151"/>
      <c r="BJ27" s="151"/>
      <c r="BK27" s="151"/>
      <c r="BL27" s="151"/>
      <c r="BM27" s="151"/>
      <c r="BN27" s="151"/>
      <c r="BO27" s="179"/>
      <c r="BP27" s="179"/>
      <c r="BQ27" s="179"/>
      <c r="BR27" s="179"/>
      <c r="BS27" s="179"/>
      <c r="BT27" s="179"/>
      <c r="BU27" s="179"/>
      <c r="BV27" s="179"/>
      <c r="BW27" s="179"/>
      <c r="BX27" s="179"/>
      <c r="BY27" s="179"/>
      <c r="BZ27" s="179"/>
      <c r="CA27" s="179"/>
      <c r="CB27" s="179"/>
      <c r="CC27" s="179"/>
      <c r="CD27" s="179"/>
      <c r="CE27" s="179"/>
      <c r="CF27" s="179"/>
      <c r="CG27" s="179"/>
      <c r="CH27" s="179"/>
      <c r="CI27" s="179"/>
      <c r="CJ27" s="179"/>
      <c r="CK27" s="179"/>
      <c r="CL27" s="180"/>
      <c r="CM27" s="112" t="s">
        <v>118</v>
      </c>
      <c r="CN27" s="112"/>
      <c r="CO27" s="112"/>
      <c r="CP27" s="112"/>
      <c r="CQ27" s="112"/>
      <c r="CR27" s="112"/>
      <c r="CS27" s="112"/>
      <c r="CT27" s="112"/>
      <c r="CU27" s="112"/>
      <c r="CV27" s="112"/>
      <c r="CW27" s="112"/>
      <c r="CX27" s="112"/>
      <c r="CY27" s="113"/>
    </row>
  </sheetData>
  <mergeCells count="134">
    <mergeCell ref="A7:E7"/>
    <mergeCell ref="G7:AA7"/>
    <mergeCell ref="AC7:AW7"/>
    <mergeCell ref="AX7:BC7"/>
    <mergeCell ref="BD7:CL7"/>
    <mergeCell ref="CM7:CY7"/>
    <mergeCell ref="CM2:CY2"/>
    <mergeCell ref="A3:CY4"/>
    <mergeCell ref="A6:E6"/>
    <mergeCell ref="F6:AA6"/>
    <mergeCell ref="AB6:AW6"/>
    <mergeCell ref="AX6:BC6"/>
    <mergeCell ref="BD6:CL6"/>
    <mergeCell ref="CM6:CY6"/>
    <mergeCell ref="A9:E9"/>
    <mergeCell ref="G9:AA9"/>
    <mergeCell ref="AC9:AW9"/>
    <mergeCell ref="AX9:BC9"/>
    <mergeCell ref="BD9:CL9"/>
    <mergeCell ref="CM9:CY9"/>
    <mergeCell ref="A8:E8"/>
    <mergeCell ref="G8:AA8"/>
    <mergeCell ref="AC8:AW8"/>
    <mergeCell ref="AX8:BC8"/>
    <mergeCell ref="BD8:CL8"/>
    <mergeCell ref="CM8:CY8"/>
    <mergeCell ref="A11:E11"/>
    <mergeCell ref="G11:AA11"/>
    <mergeCell ref="AC11:AW11"/>
    <mergeCell ref="AX11:BC11"/>
    <mergeCell ref="BD11:CL11"/>
    <mergeCell ref="CM11:CY11"/>
    <mergeCell ref="A10:E10"/>
    <mergeCell ref="G10:AA10"/>
    <mergeCell ref="AC10:AW10"/>
    <mergeCell ref="AX10:BC10"/>
    <mergeCell ref="BD10:CL10"/>
    <mergeCell ref="CM10:CY10"/>
    <mergeCell ref="A13:E13"/>
    <mergeCell ref="G13:AA13"/>
    <mergeCell ref="AC13:AW13"/>
    <mergeCell ref="AX13:BC13"/>
    <mergeCell ref="BD13:CL13"/>
    <mergeCell ref="CM13:CY13"/>
    <mergeCell ref="A12:E12"/>
    <mergeCell ref="G12:AA12"/>
    <mergeCell ref="AC12:AW12"/>
    <mergeCell ref="AX12:BC12"/>
    <mergeCell ref="BD12:CL12"/>
    <mergeCell ref="CM12:CY12"/>
    <mergeCell ref="A15:E15"/>
    <mergeCell ref="G15:AA15"/>
    <mergeCell ref="AC15:AW15"/>
    <mergeCell ref="AX15:BC15"/>
    <mergeCell ref="BD15:CL15"/>
    <mergeCell ref="CM15:CY15"/>
    <mergeCell ref="A14:E14"/>
    <mergeCell ref="G14:AA14"/>
    <mergeCell ref="AC14:AW14"/>
    <mergeCell ref="AX14:BC14"/>
    <mergeCell ref="BD14:CL14"/>
    <mergeCell ref="CM14:CY14"/>
    <mergeCell ref="A17:E17"/>
    <mergeCell ref="G17:AA17"/>
    <mergeCell ref="AC17:AW17"/>
    <mergeCell ref="AX17:BC17"/>
    <mergeCell ref="BD17:CL17"/>
    <mergeCell ref="CM17:CY17"/>
    <mergeCell ref="A16:E16"/>
    <mergeCell ref="G16:AA16"/>
    <mergeCell ref="AC16:AW16"/>
    <mergeCell ref="AX16:BC16"/>
    <mergeCell ref="BD16:CL16"/>
    <mergeCell ref="CM16:CY16"/>
    <mergeCell ref="A19:E19"/>
    <mergeCell ref="G19:AA19"/>
    <mergeCell ref="AC19:AW19"/>
    <mergeCell ref="AX19:BC19"/>
    <mergeCell ref="BD19:CL19"/>
    <mergeCell ref="CM19:CY19"/>
    <mergeCell ref="A18:E18"/>
    <mergeCell ref="G18:AA18"/>
    <mergeCell ref="AC18:AW18"/>
    <mergeCell ref="AX18:BC18"/>
    <mergeCell ref="BD18:CL18"/>
    <mergeCell ref="CM18:CY18"/>
    <mergeCell ref="A21:E21"/>
    <mergeCell ref="G21:AA21"/>
    <mergeCell ref="AC21:AW21"/>
    <mergeCell ref="AX21:BC21"/>
    <mergeCell ref="BD21:CL21"/>
    <mergeCell ref="CM21:CY21"/>
    <mergeCell ref="A20:E20"/>
    <mergeCell ref="G20:AA20"/>
    <mergeCell ref="AC20:AW20"/>
    <mergeCell ref="AX20:BC20"/>
    <mergeCell ref="BD20:CL20"/>
    <mergeCell ref="CM20:CY20"/>
    <mergeCell ref="A23:E23"/>
    <mergeCell ref="G23:AA23"/>
    <mergeCell ref="AC23:AW23"/>
    <mergeCell ref="AX23:BC23"/>
    <mergeCell ref="BD23:CL23"/>
    <mergeCell ref="CM23:CY23"/>
    <mergeCell ref="A22:E22"/>
    <mergeCell ref="G22:AA22"/>
    <mergeCell ref="AC22:AW22"/>
    <mergeCell ref="AX22:BC22"/>
    <mergeCell ref="BD22:CL22"/>
    <mergeCell ref="CM22:CY22"/>
    <mergeCell ref="A25:E25"/>
    <mergeCell ref="G25:AA25"/>
    <mergeCell ref="AC25:AW25"/>
    <mergeCell ref="AX25:BC25"/>
    <mergeCell ref="BD25:CL25"/>
    <mergeCell ref="CM25:CY25"/>
    <mergeCell ref="A24:E24"/>
    <mergeCell ref="G24:AA24"/>
    <mergeCell ref="AC24:AW24"/>
    <mergeCell ref="AX24:BC24"/>
    <mergeCell ref="BD24:CL24"/>
    <mergeCell ref="CM24:CY24"/>
    <mergeCell ref="A27:E27"/>
    <mergeCell ref="G27:AA27"/>
    <mergeCell ref="AC27:AW27"/>
    <mergeCell ref="AX27:BC27"/>
    <mergeCell ref="BD27:CL27"/>
    <mergeCell ref="CM27:CY27"/>
    <mergeCell ref="A26:E26"/>
    <mergeCell ref="G26:AA26"/>
    <mergeCell ref="AC26:AW26"/>
    <mergeCell ref="AX26:BC26"/>
    <mergeCell ref="BD26:CL26"/>
    <mergeCell ref="CM26:CY26"/>
  </mergeCells>
  <phoneticPr fontId="33"/>
  <printOptions horizontalCentered="1"/>
  <pageMargins left="0.74803149606299213" right="0.59055118110236227" top="0.78740157480314965" bottom="0.59055118110236227" header="0.51181102362204722" footer="0.51181102362204722"/>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見積書</vt:lpstr>
      <vt:lpstr>見積書 内訳書</vt:lpstr>
      <vt:lpstr>見積書　作成要領</vt:lpstr>
      <vt:lpstr>同等品確認書</vt:lpstr>
      <vt:lpstr>同等品 内訳書</vt:lpstr>
      <vt:lpstr>'見積書 内訳書'!CSV出力場所</vt:lpstr>
      <vt:lpstr>'同等品 内訳書'!CSV出力場所</vt:lpstr>
      <vt:lpstr>見積書!Print_Area</vt:lpstr>
      <vt:lpstr>'見積書　作成要領'!Print_Area</vt:lpstr>
      <vt:lpstr>'見積書 内訳書'!Print_Area</vt:lpstr>
      <vt:lpstr>'同等品 内訳書'!Print_Area</vt:lpstr>
      <vt:lpstr>同等品確認書!Print_Area</vt:lpstr>
      <vt:lpstr>'同等品 内訳書'!Print_Titles</vt:lpstr>
      <vt:lpstr>'見積書 内訳書'!VVVV</vt:lpstr>
      <vt:lpstr>'同等品 内訳書'!VVVV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遠藤貴弘</cp:lastModifiedBy>
  <cp:lastPrinted>2022-11-17T07:42:13Z</cp:lastPrinted>
  <dcterms:created xsi:type="dcterms:W3CDTF">2014-04-14T01:05:10Z</dcterms:created>
  <dcterms:modified xsi:type="dcterms:W3CDTF">2022-11-17T11:20:11Z</dcterms:modified>
</cp:coreProperties>
</file>