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sv\dii\00_学校\20_経理部\経理課\調達\調達１係\０４年度（調達1係）\24【大分類】契約に関する事項\(1)【中分類】契約に関する重要な経緯\【小分類】契約ファイル（02通常要求及び仕様書）\16\02A\1315（ＯＣ）\"/>
    </mc:Choice>
  </mc:AlternateContent>
  <xr:revisionPtr revIDLastSave="0" documentId="13_ncr:1_{1C181F84-BB8E-433A-A2BF-8F70A2E337D6}" xr6:coauthVersionLast="36" xr6:coauthVersionMax="36" xr10:uidLastSave="{00000000-0000-0000-0000-000000000000}"/>
  <bookViews>
    <workbookView xWindow="0" yWindow="0" windowWidth="24000" windowHeight="11205" tabRatio="771" xr2:uid="{00000000-000D-0000-FFFF-FFFF00000000}"/>
  </bookViews>
  <sheets>
    <sheet name="見積書" sheetId="58" r:id="rId1"/>
  </sheets>
  <externalReferences>
    <externalReference r:id="rId2"/>
    <externalReference r:id="rId3"/>
  </externalReferences>
  <definedNames>
    <definedName name="_1社応札_1社応募の推定理由">[1]マスタ!$C$172:$C$181</definedName>
    <definedName name="_1社応札_1社応募の類型">[1]マスタ!$C$164:$C$169</definedName>
    <definedName name="CSV出力場所">#REF!</definedName>
    <definedName name="_xlnm.Print_Area" localSheetId="0">見積書!$A$1:$I$41</definedName>
    <definedName name="VVVV">#REF!</definedName>
    <definedName name="希望年月日">#REF!</definedName>
    <definedName name="規格">#REF!,#REF!,#REF!,#REF!,#REF!,#REF!,#REF!,#REF!,#REF!,#REF!</definedName>
    <definedName name="共通番号">#REF!</definedName>
    <definedName name="細分類">#REF!</definedName>
    <definedName name="種類">#REF!,#REF!,#REF!,#REF!,#REF!,#REF!,#REF!,#REF!,#REF!,#REF!</definedName>
    <definedName name="請求年月日">#REF!</definedName>
    <definedName name="請求番号">#REF!</definedName>
    <definedName name="設置場所">#REF!,#REF!,#REF!,#REF!,#REF!,#REF!,#REF!,#REF!,#REF!,#REF!</definedName>
    <definedName name="前回">[2]前回!$A$2:$G$10001</definedName>
    <definedName name="単位">#REF!,#REF!,#REF!,#REF!,#REF!,#REF!,#REF!,#REF!,#REF!,#REF!</definedName>
    <definedName name="品目">#REF!,#REF!,#REF!,#REF!,#REF!,#REF!,#REF!,#REF!,#REF!,#REF!</definedName>
    <definedName name="部署">#REF!</definedName>
    <definedName name="分類">#REF!</definedName>
    <definedName name="予算科目">[2]予算科目!$A$2:$D$84</definedName>
  </definedNames>
  <calcPr calcId="191029"/>
</workbook>
</file>

<file path=xl/calcChain.xml><?xml version="1.0" encoding="utf-8"?>
<calcChain xmlns="http://schemas.openxmlformats.org/spreadsheetml/2006/main">
  <c r="I18" i="58" l="1"/>
  <c r="I17" i="58"/>
  <c r="I16" i="58"/>
  <c r="I15" i="58"/>
  <c r="I14" i="58"/>
  <c r="I19" i="58" l="1"/>
  <c r="I10" i="58" l="1"/>
  <c r="I11" i="58"/>
  <c r="I12" i="58"/>
  <c r="I13" i="58"/>
  <c r="I21" i="58" l="1"/>
  <c r="E4" i="58" s="1"/>
  <c r="D4" i="5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防衛医科大学校</author>
  </authors>
  <commentList>
    <comment ref="I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捨印を押印ください。
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防衛医科大学校: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「仕様書のとおり」とある場合、見積もった製品の規格を入れて下さい。
また、同等品確認書の承認を得た場合は、同等品のメーカー名・規格を入れて下さい。
書き切れない場合は「内訳書のとおり」として内訳書を作成してください。割印の押印をお願いします。</t>
        </r>
      </text>
    </comment>
    <comment ref="I33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ご記入頂き会社印・代表者印を押印して下さい。</t>
        </r>
      </text>
    </comment>
  </commentList>
</comments>
</file>

<file path=xl/sharedStrings.xml><?xml version="1.0" encoding="utf-8"?>
<sst xmlns="http://schemas.openxmlformats.org/spreadsheetml/2006/main" count="29" uniqueCount="28">
  <si>
    <t>単位</t>
    <rPh sb="0" eb="2">
      <t>タンイ</t>
    </rPh>
    <phoneticPr fontId="32"/>
  </si>
  <si>
    <t>調達要求番号：</t>
    <rPh sb="0" eb="2">
      <t>チョウタツ</t>
    </rPh>
    <rPh sb="2" eb="4">
      <t>ヨウキュウ</t>
    </rPh>
    <rPh sb="4" eb="6">
      <t>バンゴウ</t>
    </rPh>
    <phoneticPr fontId="32"/>
  </si>
  <si>
    <t>防衛医科大学校</t>
    <rPh sb="0" eb="2">
      <t>ボウエイ</t>
    </rPh>
    <rPh sb="2" eb="4">
      <t>イカ</t>
    </rPh>
    <rPh sb="4" eb="7">
      <t>ダイガッコウ</t>
    </rPh>
    <phoneticPr fontId="32"/>
  </si>
  <si>
    <t>住所</t>
    <rPh sb="0" eb="2">
      <t>ジュウショ</t>
    </rPh>
    <phoneticPr fontId="32"/>
  </si>
  <si>
    <t>代表者名</t>
    <rPh sb="0" eb="3">
      <t>ダイヒョウシャ</t>
    </rPh>
    <rPh sb="3" eb="4">
      <t>メイ</t>
    </rPh>
    <phoneticPr fontId="32"/>
  </si>
  <si>
    <t>担当者</t>
    <rPh sb="0" eb="3">
      <t>タントウシャ</t>
    </rPh>
    <phoneticPr fontId="32"/>
  </si>
  <si>
    <t>殿</t>
    <rPh sb="0" eb="1">
      <t>トノ</t>
    </rPh>
    <phoneticPr fontId="32"/>
  </si>
  <si>
    <t>以下余白</t>
  </si>
  <si>
    <t>品　名　等</t>
    <rPh sb="0" eb="1">
      <t>シナ</t>
    </rPh>
    <rPh sb="2" eb="3">
      <t>ナ</t>
    </rPh>
    <rPh sb="4" eb="5">
      <t>トウ</t>
    </rPh>
    <phoneticPr fontId="32"/>
  </si>
  <si>
    <t>合　　　　　計</t>
    <rPh sb="0" eb="1">
      <t>ゴウ</t>
    </rPh>
    <rPh sb="6" eb="7">
      <t>ケイ</t>
    </rPh>
    <phoneticPr fontId="32"/>
  </si>
  <si>
    <t>TEL</t>
    <phoneticPr fontId="32"/>
  </si>
  <si>
    <t>会社名等</t>
    <rPh sb="0" eb="2">
      <t>カイシャ</t>
    </rPh>
    <rPh sb="2" eb="3">
      <t>メイ</t>
    </rPh>
    <rPh sb="3" eb="4">
      <t>ナド</t>
    </rPh>
    <phoneticPr fontId="32"/>
  </si>
  <si>
    <t>　</t>
    <phoneticPr fontId="32"/>
  </si>
  <si>
    <t>納入場所</t>
    <rPh sb="0" eb="2">
      <t>ノウニュウ</t>
    </rPh>
    <rPh sb="2" eb="4">
      <t>バショ</t>
    </rPh>
    <phoneticPr fontId="32"/>
  </si>
  <si>
    <t>履行期限</t>
    <rPh sb="0" eb="2">
      <t>リコウ</t>
    </rPh>
    <rPh sb="2" eb="4">
      <t>キゲン</t>
    </rPh>
    <phoneticPr fontId="32"/>
  </si>
  <si>
    <t>金額（円）</t>
    <rPh sb="0" eb="2">
      <t>キンガク</t>
    </rPh>
    <rPh sb="3" eb="4">
      <t>エン</t>
    </rPh>
    <phoneticPr fontId="32"/>
  </si>
  <si>
    <t>単価（円）</t>
    <rPh sb="0" eb="2">
      <t>タンカ</t>
    </rPh>
    <rPh sb="3" eb="4">
      <t>エン</t>
    </rPh>
    <phoneticPr fontId="32"/>
  </si>
  <si>
    <t>数量</t>
    <rPh sb="0" eb="2">
      <t>スウリョウ</t>
    </rPh>
    <phoneticPr fontId="39"/>
  </si>
  <si>
    <t>規格等</t>
    <rPh sb="0" eb="2">
      <t>キカク</t>
    </rPh>
    <rPh sb="2" eb="3">
      <t>トウ</t>
    </rPh>
    <phoneticPr fontId="32"/>
  </si>
  <si>
    <r>
      <rPr>
        <strike/>
        <sz val="18"/>
        <rFont val="ＭＳ Ｐ明朝"/>
        <family val="1"/>
        <charset val="128"/>
      </rPr>
      <t>入札・（</t>
    </r>
    <r>
      <rPr>
        <sz val="18"/>
        <rFont val="ＭＳ Ｐ明朝"/>
        <family val="1"/>
        <charset val="128"/>
      </rPr>
      <t>見積</t>
    </r>
    <r>
      <rPr>
        <strike/>
        <sz val="18"/>
        <rFont val="ＭＳ Ｐ明朝"/>
        <family val="1"/>
        <charset val="128"/>
      </rPr>
      <t>）</t>
    </r>
    <r>
      <rPr>
        <sz val="18"/>
        <rFont val="ＭＳ Ｐ明朝"/>
        <family val="1"/>
        <charset val="128"/>
      </rPr>
      <t>書</t>
    </r>
    <rPh sb="0" eb="2">
      <t>ニュウサツ</t>
    </rPh>
    <rPh sb="4" eb="6">
      <t>ミツモリ</t>
    </rPh>
    <rPh sb="7" eb="8">
      <t>ショ</t>
    </rPh>
    <phoneticPr fontId="32"/>
  </si>
  <si>
    <t>　貴通知・公告に対し、入札心得・契約条項等承諾のうえ、上記のとおり提出します。</t>
    <rPh sb="1" eb="2">
      <t>キ</t>
    </rPh>
    <rPh sb="2" eb="4">
      <t>ツウチ</t>
    </rPh>
    <rPh sb="5" eb="7">
      <t>コウコク</t>
    </rPh>
    <rPh sb="8" eb="9">
      <t>タイ</t>
    </rPh>
    <rPh sb="11" eb="13">
      <t>ニュウサツ</t>
    </rPh>
    <rPh sb="13" eb="15">
      <t>ココロエ</t>
    </rPh>
    <rPh sb="16" eb="18">
      <t>ケイヤク</t>
    </rPh>
    <rPh sb="18" eb="21">
      <t>ジョウコウナド</t>
    </rPh>
    <rPh sb="21" eb="23">
      <t>ショウダク</t>
    </rPh>
    <rPh sb="27" eb="29">
      <t>ジョウキ</t>
    </rPh>
    <phoneticPr fontId="32"/>
  </si>
  <si>
    <t>　また、「暴力団排除に関する誓約条項」について誓約いたします。</t>
    <rPh sb="5" eb="8">
      <t>ボウリョクダン</t>
    </rPh>
    <rPh sb="8" eb="10">
      <t>ハイジョ</t>
    </rPh>
    <rPh sb="11" eb="12">
      <t>カン</t>
    </rPh>
    <rPh sb="14" eb="16">
      <t>セイヤク</t>
    </rPh>
    <rPh sb="16" eb="18">
      <t>ジョウコウ</t>
    </rPh>
    <rPh sb="23" eb="25">
      <t>セイヤク</t>
    </rPh>
    <phoneticPr fontId="32"/>
  </si>
  <si>
    <t>印</t>
    <rPh sb="0" eb="1">
      <t>イン</t>
    </rPh>
    <phoneticPr fontId="2"/>
  </si>
  <si>
    <t>個</t>
  </si>
  <si>
    <t>　　　支出負担行為担当官
　　　防衛医科大学校　事務局
　　　　　経理部長　　吉田　孝弘</t>
    <rPh sb="3" eb="5">
      <t>シシュツ</t>
    </rPh>
    <rPh sb="5" eb="7">
      <t>フタン</t>
    </rPh>
    <rPh sb="7" eb="9">
      <t>コウイ</t>
    </rPh>
    <rPh sb="9" eb="12">
      <t>タントウカン</t>
    </rPh>
    <rPh sb="16" eb="23">
      <t>ボウエイイカダイガッコウ</t>
    </rPh>
    <rPh sb="24" eb="27">
      <t>ジムキョク</t>
    </rPh>
    <rPh sb="33" eb="35">
      <t>ケイリ</t>
    </rPh>
    <rPh sb="35" eb="37">
      <t>ブチョウ</t>
    </rPh>
    <rPh sb="39" eb="41">
      <t>ヨシダ</t>
    </rPh>
    <rPh sb="42" eb="44">
      <t>タカヒロ</t>
    </rPh>
    <phoneticPr fontId="39"/>
  </si>
  <si>
    <t>ﾄﾅｰｶｰﾄﾘｯｼﾞ</t>
  </si>
  <si>
    <t>富士ﾌｨﾙﾑﾋﾞｼﾞﾈｽｲﾉﾍﾞｰｼｮﾝ ﾄﾅｰｶｰﾄﾘｯｼﾞｷｯﾄ 9ｋ (KIT)</t>
  </si>
  <si>
    <t>04-16-02A-1315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</si>
</sst>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m/d"/>
    <numFmt numFmtId="177" formatCode="m"/>
    <numFmt numFmtId="178" formatCode="yy/m/d"/>
    <numFmt numFmtId="179" formatCode="[$-411]ggge&quot;年&quot;m&quot;月&quot;d&quot;日&quot;;@"/>
    <numFmt numFmtId="188" formatCode="&quot;¥&quot;#,##0\-;[Red]&quot;¥&quot;\-#,##0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trike/>
      <sz val="18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41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0"/>
    <xf numFmtId="0" fontId="40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/>
    <xf numFmtId="0" fontId="35" fillId="0" borderId="0">
      <alignment vertical="center"/>
    </xf>
    <xf numFmtId="0" fontId="1" fillId="0" borderId="0">
      <alignment vertical="center"/>
    </xf>
    <xf numFmtId="0" fontId="15" fillId="0" borderId="0"/>
  </cellStyleXfs>
  <cellXfs count="58">
    <xf numFmtId="0" fontId="0" fillId="0" borderId="0" xfId="0"/>
    <xf numFmtId="0" fontId="36" fillId="0" borderId="0" xfId="73" applyFont="1" applyAlignment="1">
      <alignment vertical="center"/>
    </xf>
    <xf numFmtId="0" fontId="36" fillId="0" borderId="15" xfId="73" applyFont="1" applyBorder="1" applyAlignment="1" applyProtection="1">
      <alignment vertical="center"/>
      <protection locked="0"/>
    </xf>
    <xf numFmtId="0" fontId="36" fillId="0" borderId="0" xfId="73" applyFont="1" applyAlignment="1" applyProtection="1">
      <alignment vertical="center"/>
      <protection locked="0"/>
    </xf>
    <xf numFmtId="0" fontId="36" fillId="0" borderId="0" xfId="73" applyFont="1" applyFill="1" applyBorder="1" applyAlignment="1" applyProtection="1">
      <alignment horizontal="center" vertical="center" wrapText="1"/>
      <protection locked="0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0" xfId="73" applyFont="1" applyFill="1" applyBorder="1" applyAlignment="1" applyProtection="1">
      <alignment horizontal="left" vertical="center"/>
      <protection locked="0"/>
    </xf>
    <xf numFmtId="0" fontId="36" fillId="0" borderId="0" xfId="73" applyFont="1" applyFill="1" applyBorder="1" applyAlignment="1" applyProtection="1">
      <alignment vertical="center"/>
      <protection locked="0"/>
    </xf>
    <xf numFmtId="0" fontId="15" fillId="0" borderId="0" xfId="57" applyFont="1" applyFill="1" applyBorder="1" applyAlignment="1" applyProtection="1">
      <alignment horizontal="center" vertical="center"/>
      <protection locked="0"/>
    </xf>
    <xf numFmtId="0" fontId="36" fillId="0" borderId="0" xfId="73" applyFont="1" applyFill="1" applyBorder="1" applyAlignment="1">
      <alignment vertical="center"/>
    </xf>
    <xf numFmtId="0" fontId="36" fillId="0" borderId="0" xfId="73" applyFont="1" applyFill="1" applyBorder="1" applyAlignment="1">
      <alignment horizontal="center" vertical="center" wrapText="1"/>
    </xf>
    <xf numFmtId="0" fontId="37" fillId="0" borderId="0" xfId="73" applyFont="1" applyAlignment="1">
      <alignment vertical="center"/>
    </xf>
    <xf numFmtId="0" fontId="36" fillId="0" borderId="17" xfId="73" applyFont="1" applyBorder="1" applyAlignment="1">
      <alignment horizontal="center" vertical="center"/>
    </xf>
    <xf numFmtId="38" fontId="36" fillId="0" borderId="17" xfId="73" applyNumberFormat="1" applyFont="1" applyBorder="1" applyAlignment="1">
      <alignment vertical="center"/>
    </xf>
    <xf numFmtId="0" fontId="36" fillId="0" borderId="17" xfId="73" applyFont="1" applyBorder="1" applyAlignment="1">
      <alignment horizontal="center" vertical="center" wrapText="1"/>
    </xf>
    <xf numFmtId="0" fontId="36" fillId="0" borderId="18" xfId="73" applyFont="1" applyBorder="1" applyAlignment="1">
      <alignment horizontal="center" vertical="center"/>
    </xf>
    <xf numFmtId="0" fontId="44" fillId="0" borderId="0" xfId="73" applyFont="1" applyAlignment="1">
      <alignment vertical="center"/>
    </xf>
    <xf numFmtId="0" fontId="43" fillId="0" borderId="15" xfId="73" applyFont="1" applyBorder="1" applyAlignment="1">
      <alignment vertical="center"/>
    </xf>
    <xf numFmtId="0" fontId="43" fillId="0" borderId="0" xfId="73" applyFont="1" applyAlignment="1">
      <alignment vertical="center" shrinkToFit="1"/>
    </xf>
    <xf numFmtId="0" fontId="33" fillId="0" borderId="0" xfId="0" applyFont="1" applyAlignment="1"/>
    <xf numFmtId="0" fontId="34" fillId="0" borderId="0" xfId="0" applyFont="1" applyAlignment="1"/>
    <xf numFmtId="0" fontId="34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0" fontId="38" fillId="0" borderId="0" xfId="73" applyFont="1" applyAlignment="1" applyProtection="1">
      <alignment horizontal="center" vertical="center"/>
      <protection locked="0"/>
    </xf>
    <xf numFmtId="0" fontId="50" fillId="0" borderId="0" xfId="0" applyFont="1" applyAlignment="1">
      <alignment vertical="top"/>
    </xf>
    <xf numFmtId="0" fontId="36" fillId="0" borderId="17" xfId="73" applyNumberFormat="1" applyFont="1" applyBorder="1" applyAlignment="1">
      <alignment horizontal="center" vertical="center" shrinkToFit="1"/>
    </xf>
    <xf numFmtId="0" fontId="36" fillId="0" borderId="17" xfId="39" applyNumberFormat="1" applyFont="1" applyBorder="1" applyAlignment="1">
      <alignment horizontal="right" vertical="center" shrinkToFit="1"/>
    </xf>
    <xf numFmtId="0" fontId="36" fillId="0" borderId="17" xfId="39" applyNumberFormat="1" applyFont="1" applyBorder="1" applyAlignment="1" applyProtection="1">
      <alignment vertical="center" shrinkToFit="1"/>
      <protection locked="0"/>
    </xf>
    <xf numFmtId="0" fontId="36" fillId="0" borderId="17" xfId="39" applyNumberFormat="1" applyFont="1" applyBorder="1" applyAlignment="1">
      <alignment vertical="center" shrinkToFit="1"/>
    </xf>
    <xf numFmtId="0" fontId="36" fillId="0" borderId="17" xfId="56" applyNumberFormat="1" applyFont="1" applyBorder="1" applyAlignment="1">
      <alignment horizontal="right" vertical="center" shrinkToFit="1"/>
    </xf>
    <xf numFmtId="0" fontId="36" fillId="0" borderId="16" xfId="73" applyNumberFormat="1" applyFont="1" applyBorder="1" applyAlignment="1">
      <alignment horizontal="left" vertical="center" wrapText="1"/>
    </xf>
    <xf numFmtId="0" fontId="36" fillId="0" borderId="21" xfId="73" applyNumberFormat="1" applyFont="1" applyBorder="1" applyAlignment="1">
      <alignment horizontal="left" vertical="center" wrapText="1"/>
    </xf>
    <xf numFmtId="0" fontId="36" fillId="0" borderId="16" xfId="73" applyNumberFormat="1" applyFont="1" applyBorder="1" applyAlignment="1">
      <alignment vertical="center" wrapText="1"/>
    </xf>
    <xf numFmtId="0" fontId="36" fillId="0" borderId="21" xfId="73" applyNumberFormat="1" applyFont="1" applyBorder="1" applyAlignment="1">
      <alignment vertical="center" wrapText="1"/>
    </xf>
    <xf numFmtId="188" fontId="45" fillId="0" borderId="13" xfId="39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3" fillId="0" borderId="15" xfId="73" applyFont="1" applyFill="1" applyBorder="1" applyAlignment="1">
      <alignment vertical="center"/>
    </xf>
    <xf numFmtId="0" fontId="36" fillId="0" borderId="16" xfId="73" applyFont="1" applyBorder="1" applyAlignment="1">
      <alignment horizontal="center" vertical="center"/>
    </xf>
    <xf numFmtId="0" fontId="36" fillId="0" borderId="21" xfId="73" applyFont="1" applyBorder="1" applyAlignment="1">
      <alignment horizontal="center" vertical="center"/>
    </xf>
    <xf numFmtId="49" fontId="36" fillId="0" borderId="16" xfId="73" applyNumberFormat="1" applyFont="1" applyBorder="1" applyAlignment="1">
      <alignment horizontal="left" vertical="center" wrapText="1"/>
    </xf>
    <xf numFmtId="49" fontId="36" fillId="0" borderId="16" xfId="73" applyNumberFormat="1" applyFont="1" applyBorder="1" applyAlignment="1">
      <alignment vertical="center" wrapText="1"/>
    </xf>
    <xf numFmtId="0" fontId="46" fillId="0" borderId="15" xfId="73" applyFont="1" applyBorder="1" applyAlignment="1">
      <alignment horizontal="center" vertical="center"/>
    </xf>
    <xf numFmtId="188" fontId="45" fillId="0" borderId="12" xfId="39" applyNumberFormat="1" applyFont="1" applyBorder="1" applyAlignment="1" applyProtection="1">
      <alignment horizontal="center" vertical="center"/>
      <protection locked="0"/>
    </xf>
    <xf numFmtId="188" fontId="45" fillId="0" borderId="14" xfId="39" applyNumberFormat="1" applyFont="1" applyBorder="1" applyAlignment="1" applyProtection="1">
      <alignment horizontal="center" vertical="center"/>
      <protection locked="0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2" xfId="73" applyFont="1" applyBorder="1" applyAlignment="1">
      <alignment horizontal="center" vertical="center"/>
    </xf>
    <xf numFmtId="179" fontId="36" fillId="0" borderId="16" xfId="73" applyNumberFormat="1" applyFont="1" applyBorder="1" applyAlignment="1">
      <alignment horizontal="center" vertical="center" wrapText="1"/>
    </xf>
    <xf numFmtId="179" fontId="36" fillId="0" borderId="2" xfId="73" applyNumberFormat="1" applyFont="1" applyBorder="1" applyAlignment="1">
      <alignment horizontal="center" vertical="center" wrapText="1"/>
    </xf>
    <xf numFmtId="179" fontId="36" fillId="0" borderId="21" xfId="73" applyNumberFormat="1" applyFont="1" applyBorder="1" applyAlignment="1">
      <alignment horizontal="center" vertical="center" wrapText="1"/>
    </xf>
    <xf numFmtId="0" fontId="36" fillId="0" borderId="0" xfId="73" applyFont="1" applyAlignment="1">
      <alignment horizontal="left" vertical="center" wrapText="1"/>
    </xf>
    <xf numFmtId="0" fontId="36" fillId="0" borderId="0" xfId="73" applyFont="1" applyFill="1" applyBorder="1" applyAlignment="1" applyProtection="1">
      <alignment horizontal="distributed" vertical="center" wrapText="1"/>
      <protection locked="0"/>
    </xf>
    <xf numFmtId="179" fontId="37" fillId="0" borderId="0" xfId="73" applyNumberFormat="1" applyFont="1" applyAlignment="1">
      <alignment horizontal="distributed" indent="2"/>
    </xf>
    <xf numFmtId="0" fontId="0" fillId="0" borderId="0" xfId="0" applyAlignment="1">
      <alignment horizontal="distributed" indent="2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Header1" xfId="19" xr:uid="{00000000-0005-0000-0000-000012000000}"/>
    <cellStyle name="Header2" xfId="20" xr:uid="{00000000-0005-0000-0000-000013000000}"/>
    <cellStyle name="Millares [0]_Neuma01" xfId="21" xr:uid="{00000000-0005-0000-0000-000014000000}"/>
    <cellStyle name="Millares_Neuma01" xfId="22" xr:uid="{00000000-0005-0000-0000-000015000000}"/>
    <cellStyle name="Moneda [0]_Neuma01" xfId="23" xr:uid="{00000000-0005-0000-0000-000016000000}"/>
    <cellStyle name="Moneda_Neuma01" xfId="24" xr:uid="{00000000-0005-0000-0000-000017000000}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39" builtinId="6"/>
    <cellStyle name="桁区切り 2" xfId="40" xr:uid="{00000000-0005-0000-0000-000028000000}"/>
    <cellStyle name="桁区切り 2 2" xfId="62" xr:uid="{00000000-0005-0000-0000-000029000000}"/>
    <cellStyle name="桁区切り 3" xfId="56" xr:uid="{00000000-0005-0000-0000-00002A000000}"/>
    <cellStyle name="桁区切り 4" xfId="59" xr:uid="{00000000-0005-0000-0000-00002B000000}"/>
    <cellStyle name="桁区切り 5" xfId="67" xr:uid="{00000000-0005-0000-0000-00002C000000}"/>
    <cellStyle name="桁区切り 5 2" xfId="72" xr:uid="{00000000-0005-0000-0000-00002D000000}"/>
    <cellStyle name="桁区切り 6" xfId="61" xr:uid="{00000000-0005-0000-0000-00002E000000}"/>
    <cellStyle name="桁区切り 6 2" xfId="69" xr:uid="{00000000-0005-0000-0000-00002F000000}"/>
    <cellStyle name="見出し 1" xfId="41" builtinId="16" customBuiltin="1"/>
    <cellStyle name="見出し 2" xfId="42" builtinId="17" customBuiltin="1"/>
    <cellStyle name="見出し 3" xfId="43" builtinId="18" customBuiltin="1"/>
    <cellStyle name="見出し 4" xfId="44" builtinId="19" customBuiltin="1"/>
    <cellStyle name="集計" xfId="45" builtinId="25" customBuiltin="1"/>
    <cellStyle name="出力" xfId="46" builtinId="21" customBuiltin="1"/>
    <cellStyle name="説明文" xfId="47" builtinId="53" customBuiltin="1"/>
    <cellStyle name="通貨 2" xfId="66" xr:uid="{00000000-0005-0000-0000-000037000000}"/>
    <cellStyle name="通貨 2 2" xfId="71" xr:uid="{00000000-0005-0000-0000-000038000000}"/>
    <cellStyle name="入力" xfId="48" builtinId="20" customBuiltin="1"/>
    <cellStyle name="標準" xfId="0" builtinId="0" customBuiltin="1"/>
    <cellStyle name="標準 2" xfId="50" xr:uid="{00000000-0005-0000-0000-00003B000000}"/>
    <cellStyle name="標準 2 2" xfId="52" xr:uid="{00000000-0005-0000-0000-00003C000000}"/>
    <cellStyle name="標準 2 2 2" xfId="76" xr:uid="{7A1F53C7-DA89-4E5B-97B5-9BDEB4F1382D}"/>
    <cellStyle name="標準 3" xfId="51" xr:uid="{00000000-0005-0000-0000-00003D000000}"/>
    <cellStyle name="標準 3 2" xfId="58" xr:uid="{00000000-0005-0000-0000-00003E000000}"/>
    <cellStyle name="標準 3 3" xfId="63" xr:uid="{00000000-0005-0000-0000-00003F000000}"/>
    <cellStyle name="標準 4" xfId="53" xr:uid="{00000000-0005-0000-0000-000040000000}"/>
    <cellStyle name="標準 5" xfId="54" xr:uid="{00000000-0005-0000-0000-000041000000}"/>
    <cellStyle name="標準 6" xfId="55" xr:uid="{00000000-0005-0000-0000-000042000000}"/>
    <cellStyle name="標準 7" xfId="64" xr:uid="{00000000-0005-0000-0000-000043000000}"/>
    <cellStyle name="標準 7 2" xfId="75" xr:uid="{891CB407-C4D6-4830-97CA-BE09B4CF648E}"/>
    <cellStyle name="標準 8" xfId="74" xr:uid="{00000000-0005-0000-0000-000044000000}"/>
    <cellStyle name="標準 8 3" xfId="65" xr:uid="{00000000-0005-0000-0000-000045000000}"/>
    <cellStyle name="標準 8 3 2" xfId="70" xr:uid="{00000000-0005-0000-0000-000046000000}"/>
    <cellStyle name="標準 9" xfId="60" xr:uid="{00000000-0005-0000-0000-000047000000}"/>
    <cellStyle name="標準 9 2" xfId="68" xr:uid="{00000000-0005-0000-0000-000048000000}"/>
    <cellStyle name="標準_札請求完了請書　見本.3xls" xfId="57" xr:uid="{00000000-0005-0000-0000-000049000000}"/>
    <cellStyle name="標準_入札（見積）書単価契約" xfId="73" xr:uid="{00000000-0005-0000-0000-00004B000000}"/>
    <cellStyle name="良い" xfId="49" builtinId="26" customBuiltin="1"/>
  </cellStyles>
  <dxfs count="1">
    <dxf>
      <numFmt numFmtId="196" formatCode="&quot;令和元年&quot;m&quot;月&quot;d&quot;日&quot;"/>
    </dxf>
  </dxfs>
  <tableStyles count="0" defaultTableStyle="TableStyleMedium9" defaultPivotStyle="PivotStyleLight16"/>
  <colors>
    <mruColors>
      <color rgb="FFFFFFCC"/>
      <color rgb="FFCCFFCC"/>
      <color rgb="FFFF99FF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318246</xdr:colOff>
      <xdr:row>11</xdr:row>
      <xdr:rowOff>112060</xdr:rowOff>
    </xdr:from>
    <xdr:to>
      <xdr:col>14</xdr:col>
      <xdr:colOff>251012</xdr:colOff>
      <xdr:row>15</xdr:row>
      <xdr:rowOff>235325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5258" y="2801472"/>
          <a:ext cx="2407025" cy="148590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見積書　提出部数：１部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u="none">
              <a:solidFill>
                <a:srgbClr val="FF0000"/>
              </a:solidFill>
            </a:rPr>
            <a:t>※</a:t>
          </a:r>
          <a:r>
            <a:rPr kumimoji="1" lang="ja-JP" altLang="en-US" sz="1400" b="1" u="none">
              <a:solidFill>
                <a:srgbClr val="FF0000"/>
              </a:solidFill>
            </a:rPr>
            <a:t>金額は税抜価格で記入してください。</a:t>
          </a:r>
          <a:endParaRPr kumimoji="1" lang="en-US" altLang="ja-JP" sz="1400" b="1" u="none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1.221\&#29992;&#24230;1&#20418;\&#20316;&#26989;&#29992;\H26&#21336;&#22865;&#21488;&#24115;\&#24179;&#25104;26&#24180;&#24230;&#22865;&#32004;&#21488;&#24115;(&#21336;&#22865;)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v.a.ndmc.ac.jp\academy\24&#24180;&#24230;\1-&#21336;&#20385;&#22865;&#32004;\7045-&#34220;&#21092;&#37096;&#12304;&#19978;&#26399;&#12305;(&#21307;&#34220;&#21697;)7039&#20877;&#19981;&#35519;&#20998;\7045-&#20104;&#23450;&#20385;&#26684;&#35519;&#26360;&#12539;&#33853;&#26413;&#21028;&#23450;&#26360;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ADAMS"/>
      <sheetName val="回付ﾃﾞｰﾀ"/>
      <sheetName val="契約台帳（単価契約）"/>
      <sheetName val="内訳(単契)"/>
      <sheetName val="単4月"/>
      <sheetName val="単5月"/>
      <sheetName val="単6月"/>
      <sheetName val="単7月"/>
      <sheetName val="単8月"/>
      <sheetName val="単9月"/>
      <sheetName val="単10月"/>
      <sheetName val="単11月"/>
      <sheetName val="単12月"/>
      <sheetName val="単1月"/>
      <sheetName val="単2月"/>
      <sheetName val="単3月"/>
      <sheetName val="予算科目"/>
      <sheetName val="マスタ"/>
      <sheetName val="業者マスタ"/>
      <sheetName val="csv作成用"/>
      <sheetName val="Sheet1"/>
      <sheetName val="業者名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4">
          <cell r="C164" t="str">
            <v>１：公告条件、入札条件が合致しなかったと考えられるもの</v>
          </cell>
        </row>
        <row r="165">
          <cell r="C165" t="str">
            <v>２：入札準備期間や契約履行期間が短かったと考えられるもの</v>
          </cell>
        </row>
        <row r="166">
          <cell r="C166" t="str">
            <v>３：発注情報が十分浸透しなかったと考えられるもの</v>
          </cell>
        </row>
        <row r="167">
          <cell r="C167" t="str">
            <v>４：企業側の経営判断の結果と考えられるもの</v>
          </cell>
        </row>
        <row r="168">
          <cell r="C168" t="str">
            <v>５：法令やライセンス権等の制約によると考えられるもの</v>
          </cell>
        </row>
        <row r="169">
          <cell r="C169" t="str">
            <v>６：複数の場合</v>
          </cell>
        </row>
        <row r="172">
          <cell r="C172" t="str">
            <v>１：法例の規則はないが、設備、技術を現に有する事業者が１のみ</v>
          </cell>
        </row>
        <row r="173">
          <cell r="C173" t="str">
            <v>２：特許、工業所有権ではないが、専用のノウハウを所有している事業者が１のみ</v>
          </cell>
        </row>
        <row r="174">
          <cell r="C174" t="str">
            <v>３：当該地域において営業権、販売権ではないが、取り扱い可能な事業者が１のみ</v>
          </cell>
        </row>
        <row r="175">
          <cell r="C175" t="str">
            <v>４：前回までは複数社が参入していたが、今回は１社しか参加しなかった</v>
          </cell>
        </row>
        <row r="176">
          <cell r="C176" t="str">
            <v>５：その他の理由</v>
          </cell>
        </row>
        <row r="177">
          <cell r="C177" t="str">
            <v>６：法例の規制を受け、事業許可と設備・技術を現に有する事業者が１のみ</v>
          </cell>
        </row>
        <row r="178">
          <cell r="C178" t="str">
            <v>７：特許、工業所有権により減に納入可能な事業者が１のみ</v>
          </cell>
        </row>
        <row r="179">
          <cell r="C179" t="str">
            <v>８：当該地域での営業権、販売権を保有している業者が１のみ</v>
          </cell>
        </row>
        <row r="180">
          <cell r="C180" t="str">
            <v>９：納入場所が特殊等で、納入可能な事業者が１のみ</v>
          </cell>
        </row>
        <row r="181">
          <cell r="C181" t="str">
            <v>１０：その他</v>
          </cell>
        </row>
      </sheetData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書"/>
      <sheetName val="予調書"/>
      <sheetName val="予定価格調書"/>
      <sheetName val="ヘッダ"/>
      <sheetName val="落判かがみ"/>
      <sheetName val="落札判定書"/>
      <sheetName val="契約書内訳"/>
      <sheetName val="抽選書"/>
      <sheetName val="契約書"/>
      <sheetName val="詳細"/>
      <sheetName val="作成要領"/>
      <sheetName val="前回"/>
      <sheetName val="予算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00021135</v>
          </cell>
          <cell r="B2" t="str">
            <v>トラクリア錠62.5ｍｇ</v>
          </cell>
          <cell r="C2" t="str">
            <v>アクテリオン(60/入)</v>
          </cell>
          <cell r="D2" t="str">
            <v>箱</v>
          </cell>
          <cell r="E2">
            <v>1</v>
          </cell>
          <cell r="F2">
            <v>242540</v>
          </cell>
          <cell r="G2">
            <v>254667</v>
          </cell>
        </row>
        <row r="3">
          <cell r="A3" t="str">
            <v>00020159</v>
          </cell>
          <cell r="B3" t="str">
            <v>アルギＵ配合顆粒</v>
          </cell>
          <cell r="C3" t="str">
            <v>味の素ファルマ(500/入)</v>
          </cell>
          <cell r="D3" t="str">
            <v>箱</v>
          </cell>
          <cell r="E3">
            <v>10</v>
          </cell>
          <cell r="F3">
            <v>21060</v>
          </cell>
          <cell r="G3">
            <v>22113</v>
          </cell>
        </row>
        <row r="4">
          <cell r="A4" t="str">
            <v>00021158</v>
          </cell>
          <cell r="B4" t="str">
            <v>トレ－ランＧ液75ｇ　225ｍＬ</v>
          </cell>
          <cell r="C4" t="str">
            <v>味の素ファルマ(20/入)</v>
          </cell>
          <cell r="D4" t="str">
            <v>箱</v>
          </cell>
          <cell r="E4">
            <v>3</v>
          </cell>
          <cell r="F4">
            <v>3775</v>
          </cell>
          <cell r="G4">
            <v>3963</v>
          </cell>
        </row>
        <row r="5">
          <cell r="A5" t="str">
            <v>00020842</v>
          </cell>
          <cell r="B5" t="str">
            <v>セファメジンα注射用1ｇ</v>
          </cell>
          <cell r="C5" t="str">
            <v>アステラス(10/入)</v>
          </cell>
          <cell r="D5" t="str">
            <v>箱</v>
          </cell>
          <cell r="E5">
            <v>870</v>
          </cell>
          <cell r="F5">
            <v>3650</v>
          </cell>
          <cell r="G5">
            <v>3832</v>
          </cell>
        </row>
        <row r="6">
          <cell r="A6" t="str">
            <v>00020889</v>
          </cell>
          <cell r="B6" t="str">
            <v>セロクエル100ｍｇ錠</v>
          </cell>
          <cell r="C6" t="str">
            <v>アステラス(バラ)(1000/入)</v>
          </cell>
          <cell r="D6" t="str">
            <v>箱</v>
          </cell>
          <cell r="E6">
            <v>1</v>
          </cell>
          <cell r="F6">
            <v>153600</v>
          </cell>
          <cell r="G6">
            <v>161280</v>
          </cell>
        </row>
        <row r="7">
          <cell r="A7" t="str">
            <v>00020890</v>
          </cell>
          <cell r="B7" t="str">
            <v>セロクエル100ｍｇ錠</v>
          </cell>
          <cell r="C7" t="str">
            <v>アステラス(100/入)</v>
          </cell>
          <cell r="D7" t="str">
            <v>箱</v>
          </cell>
          <cell r="E7">
            <v>17</v>
          </cell>
          <cell r="F7">
            <v>15360</v>
          </cell>
          <cell r="G7">
            <v>16128</v>
          </cell>
        </row>
        <row r="8">
          <cell r="A8" t="str">
            <v>00020891</v>
          </cell>
          <cell r="B8" t="str">
            <v>セロクエル25ｍｇ錠</v>
          </cell>
          <cell r="C8" t="str">
            <v>アステラス(バラ)(1000/入)</v>
          </cell>
          <cell r="D8" t="str">
            <v>箱</v>
          </cell>
          <cell r="E8">
            <v>5</v>
          </cell>
          <cell r="F8">
            <v>43680</v>
          </cell>
          <cell r="G8">
            <v>45864</v>
          </cell>
        </row>
        <row r="9">
          <cell r="A9" t="str">
            <v>00020892</v>
          </cell>
          <cell r="B9" t="str">
            <v>セロクエル25ｍｇ錠</v>
          </cell>
          <cell r="C9" t="str">
            <v>アステラス(500/入)</v>
          </cell>
          <cell r="D9" t="str">
            <v>箱</v>
          </cell>
          <cell r="E9">
            <v>12</v>
          </cell>
          <cell r="F9">
            <v>21840</v>
          </cell>
          <cell r="G9">
            <v>22932</v>
          </cell>
        </row>
        <row r="10">
          <cell r="A10" t="str">
            <v>00021742</v>
          </cell>
          <cell r="B10" t="str">
            <v>ミルリ－ラ注射液10ｍｇ</v>
          </cell>
          <cell r="C10" t="str">
            <v>アステラス(5/入)</v>
          </cell>
          <cell r="D10" t="str">
            <v>箱</v>
          </cell>
          <cell r="E10">
            <v>110</v>
          </cell>
          <cell r="F10">
            <v>26900</v>
          </cell>
          <cell r="G10">
            <v>28245</v>
          </cell>
        </row>
        <row r="11">
          <cell r="A11" t="str">
            <v>00020158</v>
          </cell>
          <cell r="B11" t="str">
            <v>アリミデックス錠　1ｍｇ</v>
          </cell>
          <cell r="C11" t="str">
            <v>アストラゼネカ(100/入)</v>
          </cell>
          <cell r="D11" t="str">
            <v>箱</v>
          </cell>
          <cell r="E11">
            <v>3</v>
          </cell>
          <cell r="F11">
            <v>52928</v>
          </cell>
          <cell r="G11">
            <v>55574</v>
          </cell>
        </row>
        <row r="12">
          <cell r="A12" t="str">
            <v>00021068</v>
          </cell>
          <cell r="B12" t="str">
            <v>1％ディプリバン注－キット　500ｍｇ50ｍＬ</v>
          </cell>
          <cell r="C12" t="str">
            <v>アストラゼネカ</v>
          </cell>
          <cell r="D12" t="str">
            <v>本</v>
          </cell>
          <cell r="E12">
            <v>1594</v>
          </cell>
          <cell r="F12">
            <v>2030</v>
          </cell>
          <cell r="G12">
            <v>2131</v>
          </cell>
        </row>
        <row r="13">
          <cell r="A13" t="str">
            <v>00020755</v>
          </cell>
          <cell r="B13" t="str">
            <v>シナジス筋注用50ｍｇ</v>
          </cell>
          <cell r="C13" t="str">
            <v>アボットジャパン</v>
          </cell>
          <cell r="D13" t="str">
            <v>Ｖ</v>
          </cell>
          <cell r="E13">
            <v>79</v>
          </cell>
          <cell r="F13">
            <v>70830</v>
          </cell>
          <cell r="G13">
            <v>74371</v>
          </cell>
        </row>
        <row r="14">
          <cell r="A14" t="str">
            <v>00020756</v>
          </cell>
          <cell r="B14" t="str">
            <v>シナジス筋注用100ｍｇ</v>
          </cell>
          <cell r="C14" t="str">
            <v>アボットジャパン</v>
          </cell>
          <cell r="D14" t="str">
            <v>Ｖ</v>
          </cell>
          <cell r="E14">
            <v>50</v>
          </cell>
          <cell r="F14">
            <v>140210</v>
          </cell>
          <cell r="G14">
            <v>147220</v>
          </cell>
        </row>
        <row r="15">
          <cell r="A15" t="str">
            <v>00021239</v>
          </cell>
          <cell r="B15" t="str">
            <v>ノ－ベルバ－ル静注用250ｍｇ</v>
          </cell>
          <cell r="C15" t="str">
            <v>アルフレッサファ－マ(6/入)</v>
          </cell>
          <cell r="D15" t="str">
            <v>箱</v>
          </cell>
          <cell r="E15">
            <v>48</v>
          </cell>
          <cell r="F15">
            <v>11440</v>
          </cell>
          <cell r="G15">
            <v>12012</v>
          </cell>
        </row>
        <row r="16">
          <cell r="A16" t="str">
            <v>00020581</v>
          </cell>
          <cell r="B16" t="str">
            <v>クリアクタ－静注用80万</v>
          </cell>
          <cell r="C16" t="str">
            <v>エ－ザイ</v>
          </cell>
          <cell r="D16" t="str">
            <v>Ｖ</v>
          </cell>
          <cell r="E16">
            <v>1</v>
          </cell>
          <cell r="F16">
            <v>93600</v>
          </cell>
          <cell r="G16">
            <v>98280</v>
          </cell>
        </row>
        <row r="17">
          <cell r="A17" t="str">
            <v>00021154</v>
          </cell>
          <cell r="B17" t="str">
            <v>トレアキシン点滴静注用100ｍｇ</v>
          </cell>
          <cell r="C17" t="str">
            <v>エ－ザイ</v>
          </cell>
          <cell r="D17" t="str">
            <v>Ｖ</v>
          </cell>
          <cell r="E17">
            <v>1</v>
          </cell>
          <cell r="F17">
            <v>85150</v>
          </cell>
          <cell r="G17">
            <v>89407</v>
          </cell>
        </row>
        <row r="18">
          <cell r="A18" t="str">
            <v>00022054</v>
          </cell>
          <cell r="B18" t="str">
            <v>ワソラン錠40ｍｇ</v>
          </cell>
          <cell r="C18" t="str">
            <v>エ－ザイ(バラ)(100/入)</v>
          </cell>
          <cell r="D18" t="str">
            <v>箱</v>
          </cell>
          <cell r="E18">
            <v>15</v>
          </cell>
          <cell r="F18">
            <v>655</v>
          </cell>
          <cell r="G18">
            <v>687</v>
          </cell>
        </row>
        <row r="19">
          <cell r="A19" t="str">
            <v>00022053</v>
          </cell>
          <cell r="B19" t="str">
            <v>ワソラン錠40ｍｇ</v>
          </cell>
          <cell r="C19" t="str">
            <v>エ－ザイ(1000/入)</v>
          </cell>
          <cell r="D19" t="str">
            <v>箱</v>
          </cell>
          <cell r="E19">
            <v>5</v>
          </cell>
          <cell r="F19">
            <v>6550</v>
          </cell>
          <cell r="G19">
            <v>6877</v>
          </cell>
        </row>
        <row r="20">
          <cell r="A20" t="str">
            <v>00020356</v>
          </cell>
          <cell r="B20" t="str">
            <v>エフピ－ＯＤ錠2.5</v>
          </cell>
          <cell r="C20" t="str">
            <v>エフピ－(100/入)</v>
          </cell>
          <cell r="D20" t="str">
            <v>箱</v>
          </cell>
          <cell r="E20">
            <v>5</v>
          </cell>
          <cell r="F20">
            <v>30260</v>
          </cell>
          <cell r="G20">
            <v>31773</v>
          </cell>
        </row>
        <row r="21">
          <cell r="A21" t="str">
            <v>00021103</v>
          </cell>
          <cell r="B21" t="str">
            <v>テモダ－ルカプセル100ｍｇ</v>
          </cell>
          <cell r="C21" t="str">
            <v>MSD(5/入)</v>
          </cell>
          <cell r="D21" t="str">
            <v>箱</v>
          </cell>
          <cell r="E21">
            <v>46</v>
          </cell>
          <cell r="F21">
            <v>75807</v>
          </cell>
          <cell r="G21">
            <v>79597</v>
          </cell>
        </row>
        <row r="22">
          <cell r="A22" t="str">
            <v>00021104</v>
          </cell>
          <cell r="B22" t="str">
            <v>テモダ－ルカプセル20ｍｇ</v>
          </cell>
          <cell r="C22" t="str">
            <v>MSD(5/入)</v>
          </cell>
          <cell r="D22" t="str">
            <v>箱</v>
          </cell>
          <cell r="E22">
            <v>10</v>
          </cell>
          <cell r="F22">
            <v>15153</v>
          </cell>
          <cell r="G22">
            <v>15910</v>
          </cell>
        </row>
        <row r="23">
          <cell r="A23" t="str">
            <v>00021105</v>
          </cell>
          <cell r="B23" t="str">
            <v>テモダ－ル点滴静注用100ｍｇ</v>
          </cell>
          <cell r="C23" t="str">
            <v>MSD</v>
          </cell>
          <cell r="D23" t="str">
            <v>Ｖ</v>
          </cell>
          <cell r="E23">
            <v>25</v>
          </cell>
          <cell r="F23">
            <v>34034</v>
          </cell>
          <cell r="G23">
            <v>35735</v>
          </cell>
        </row>
        <row r="24">
          <cell r="A24" t="str">
            <v>00021475</v>
          </cell>
          <cell r="B24" t="str">
            <v>ブリディオン静注200ｍｇ</v>
          </cell>
          <cell r="C24" t="str">
            <v>MSD（10/入）</v>
          </cell>
          <cell r="D24" t="str">
            <v>箱</v>
          </cell>
          <cell r="E24">
            <v>61</v>
          </cell>
          <cell r="F24">
            <v>91710</v>
          </cell>
          <cell r="G24">
            <v>96295</v>
          </cell>
        </row>
        <row r="25">
          <cell r="A25" t="str">
            <v>00021575</v>
          </cell>
          <cell r="B25" t="str">
            <v>ペグイントロン皮下注用100μｇ/0.5ｍＬ用</v>
          </cell>
          <cell r="C25" t="str">
            <v>MSD</v>
          </cell>
          <cell r="D25" t="str">
            <v>Ｖ</v>
          </cell>
          <cell r="E25">
            <v>1</v>
          </cell>
          <cell r="F25">
            <v>27240</v>
          </cell>
          <cell r="G25">
            <v>28602</v>
          </cell>
        </row>
        <row r="26">
          <cell r="A26" t="str">
            <v>00020826</v>
          </cell>
          <cell r="B26" t="str">
            <v>正官庄コウジン末</v>
          </cell>
          <cell r="C26" t="str">
            <v>大木(500/入)</v>
          </cell>
          <cell r="D26" t="str">
            <v>箱</v>
          </cell>
          <cell r="E26">
            <v>1</v>
          </cell>
          <cell r="F26">
            <v>16800</v>
          </cell>
          <cell r="G26">
            <v>17640</v>
          </cell>
        </row>
        <row r="27">
          <cell r="A27" t="str">
            <v>00021761</v>
          </cell>
          <cell r="B27" t="str">
            <v>メイロン静注7％ 20ｍＬ</v>
          </cell>
          <cell r="C27" t="str">
            <v>大塚(50/入)</v>
          </cell>
          <cell r="D27" t="str">
            <v>箱</v>
          </cell>
          <cell r="E27">
            <v>77</v>
          </cell>
          <cell r="F27">
            <v>4255</v>
          </cell>
          <cell r="G27">
            <v>4467</v>
          </cell>
        </row>
        <row r="28">
          <cell r="A28" t="str">
            <v>00020432</v>
          </cell>
          <cell r="B28" t="str">
            <v>注射用オノアクト50</v>
          </cell>
          <cell r="C28" t="str">
            <v>小野(10/入)</v>
          </cell>
          <cell r="D28" t="str">
            <v>箱</v>
          </cell>
          <cell r="E28">
            <v>46</v>
          </cell>
          <cell r="F28">
            <v>59800</v>
          </cell>
          <cell r="G28">
            <v>62790</v>
          </cell>
        </row>
        <row r="29">
          <cell r="A29" t="str">
            <v>00021534</v>
          </cell>
          <cell r="B29" t="str">
            <v>プロスタンディン軟膏0.003％ 10ｇ</v>
          </cell>
          <cell r="C29" t="str">
            <v>小野(10/入)</v>
          </cell>
          <cell r="D29" t="str">
            <v>箱</v>
          </cell>
          <cell r="E29">
            <v>37</v>
          </cell>
          <cell r="F29">
            <v>5440</v>
          </cell>
          <cell r="G29">
            <v>5712</v>
          </cell>
        </row>
        <row r="30">
          <cell r="A30" t="str">
            <v>00021599</v>
          </cell>
          <cell r="B30" t="str">
            <v>ベラサスＬＡ錠60μｇ</v>
          </cell>
          <cell r="C30" t="str">
            <v>科研(100/入)</v>
          </cell>
          <cell r="D30" t="str">
            <v>箱</v>
          </cell>
          <cell r="E30">
            <v>8</v>
          </cell>
          <cell r="F30">
            <v>21820</v>
          </cell>
          <cell r="G30">
            <v>22911</v>
          </cell>
        </row>
        <row r="31">
          <cell r="A31" t="str">
            <v>00020288</v>
          </cell>
          <cell r="B31" t="str">
            <v>ウテメリン注50ｍｇ</v>
          </cell>
          <cell r="C31" t="str">
            <v>キッセイ(10/入)</v>
          </cell>
          <cell r="D31" t="str">
            <v>箱</v>
          </cell>
          <cell r="E31">
            <v>436</v>
          </cell>
          <cell r="F31">
            <v>10420</v>
          </cell>
          <cell r="G31">
            <v>10941</v>
          </cell>
        </row>
        <row r="32">
          <cell r="A32" t="str">
            <v>00021220</v>
          </cell>
          <cell r="B32" t="str">
            <v>ネスプ注射液120μｇ/0.6mLプラシリンジ</v>
          </cell>
          <cell r="C32" t="str">
            <v>協和発酵キリン</v>
          </cell>
          <cell r="D32" t="str">
            <v>本</v>
          </cell>
          <cell r="E32">
            <v>245</v>
          </cell>
          <cell r="F32">
            <v>20930</v>
          </cell>
          <cell r="G32">
            <v>21976</v>
          </cell>
        </row>
        <row r="33">
          <cell r="A33" t="str">
            <v>00021223</v>
          </cell>
          <cell r="B33" t="str">
            <v>ネスプ注射液60μｇ/0.6mLプラシリンジ</v>
          </cell>
          <cell r="C33" t="str">
            <v>協和発酵キリン</v>
          </cell>
          <cell r="D33" t="str">
            <v>本</v>
          </cell>
          <cell r="E33">
            <v>318</v>
          </cell>
          <cell r="F33">
            <v>11790</v>
          </cell>
          <cell r="G33">
            <v>12379</v>
          </cell>
        </row>
        <row r="34">
          <cell r="A34" t="str">
            <v>00021280</v>
          </cell>
          <cell r="B34" t="str">
            <v>パタノ－ル点眼液0.1％</v>
          </cell>
          <cell r="C34" t="str">
            <v>協和発酵キリン(10/入)</v>
          </cell>
          <cell r="D34" t="str">
            <v>箱</v>
          </cell>
          <cell r="E34">
            <v>1</v>
          </cell>
          <cell r="F34">
            <v>8950</v>
          </cell>
          <cell r="G34">
            <v>9397</v>
          </cell>
        </row>
        <row r="35">
          <cell r="A35" t="str">
            <v>00020162</v>
          </cell>
          <cell r="B35" t="str">
            <v>アルケラン静注用50ｍｇ</v>
          </cell>
          <cell r="C35" t="str">
            <v>GSK</v>
          </cell>
          <cell r="D35" t="str">
            <v>Ｖ</v>
          </cell>
          <cell r="E35">
            <v>1</v>
          </cell>
          <cell r="F35">
            <v>9260</v>
          </cell>
          <cell r="G35">
            <v>9723</v>
          </cell>
        </row>
        <row r="36">
          <cell r="A36" t="str">
            <v>00020248</v>
          </cell>
          <cell r="B36" t="str">
            <v>イミグランキット皮下注3ｍｇ</v>
          </cell>
          <cell r="C36" t="str">
            <v>GSK(2/入)</v>
          </cell>
          <cell r="D36" t="str">
            <v>箱</v>
          </cell>
          <cell r="E36">
            <v>10</v>
          </cell>
          <cell r="F36">
            <v>6339</v>
          </cell>
          <cell r="G36">
            <v>6655</v>
          </cell>
        </row>
        <row r="37">
          <cell r="A37" t="str">
            <v>00020566</v>
          </cell>
          <cell r="B37" t="str">
            <v>クラバモックス小児用配合ドライシロップ　10.1ｇ</v>
          </cell>
          <cell r="C37" t="str">
            <v>GSK</v>
          </cell>
          <cell r="D37" t="str">
            <v>個</v>
          </cell>
          <cell r="E37">
            <v>12</v>
          </cell>
          <cell r="F37">
            <v>2000</v>
          </cell>
          <cell r="G37">
            <v>2100</v>
          </cell>
        </row>
        <row r="38">
          <cell r="A38" t="str">
            <v>00020845</v>
          </cell>
          <cell r="B38" t="str">
            <v>ゼフィックス錠100</v>
          </cell>
          <cell r="C38" t="str">
            <v>GSK(70/入)</v>
          </cell>
          <cell r="D38" t="str">
            <v>箱</v>
          </cell>
          <cell r="E38">
            <v>12</v>
          </cell>
          <cell r="F38">
            <v>40400</v>
          </cell>
          <cell r="G38">
            <v>42420</v>
          </cell>
        </row>
        <row r="39">
          <cell r="A39" t="str">
            <v>00021595</v>
          </cell>
          <cell r="B39" t="str">
            <v>ヘプセラ錠10</v>
          </cell>
          <cell r="C39" t="str">
            <v>GSK(バラ)(30/入)</v>
          </cell>
          <cell r="D39" t="str">
            <v>箱</v>
          </cell>
          <cell r="E39">
            <v>10</v>
          </cell>
          <cell r="F39">
            <v>34800</v>
          </cell>
          <cell r="G39">
            <v>36540</v>
          </cell>
        </row>
        <row r="40">
          <cell r="A40" t="str">
            <v>00021642</v>
          </cell>
          <cell r="B40" t="str">
            <v>ボトックス注用100単位</v>
          </cell>
          <cell r="C40" t="str">
            <v>GSK</v>
          </cell>
          <cell r="D40" t="str">
            <v>Ｖ</v>
          </cell>
          <cell r="E40">
            <v>8</v>
          </cell>
          <cell r="F40">
            <v>85330</v>
          </cell>
          <cell r="G40">
            <v>89596</v>
          </cell>
        </row>
        <row r="41">
          <cell r="A41" t="str">
            <v>00020697</v>
          </cell>
          <cell r="B41" t="str">
            <v>ザルコニン0.025％綿球20　1球×90（6連球×15)</v>
          </cell>
          <cell r="C41" t="str">
            <v>健栄</v>
          </cell>
          <cell r="D41" t="str">
            <v>箱</v>
          </cell>
          <cell r="E41">
            <v>84</v>
          </cell>
          <cell r="F41">
            <v>2250</v>
          </cell>
          <cell r="G41">
            <v>2362</v>
          </cell>
        </row>
        <row r="42">
          <cell r="A42" t="str">
            <v>00020698</v>
          </cell>
          <cell r="B42" t="str">
            <v>ザルコニン液0.025　500mL</v>
          </cell>
          <cell r="C42" t="str">
            <v>健栄</v>
          </cell>
          <cell r="D42" t="str">
            <v>本</v>
          </cell>
          <cell r="E42">
            <v>570</v>
          </cell>
          <cell r="F42">
            <v>255</v>
          </cell>
          <cell r="G42">
            <v>267</v>
          </cell>
        </row>
        <row r="43">
          <cell r="A43" t="str">
            <v>00020775</v>
          </cell>
          <cell r="B43" t="str">
            <v>消毒用エタノ－ル液ＩＰ　500mL</v>
          </cell>
          <cell r="C43" t="str">
            <v>健栄</v>
          </cell>
          <cell r="D43" t="str">
            <v>本</v>
          </cell>
          <cell r="E43">
            <v>1002</v>
          </cell>
          <cell r="F43">
            <v>290</v>
          </cell>
          <cell r="G43">
            <v>304</v>
          </cell>
        </row>
        <row r="44">
          <cell r="A44" t="str">
            <v>00020798</v>
          </cell>
          <cell r="B44" t="str">
            <v>ステリクロンＷ液0.02　500mL</v>
          </cell>
          <cell r="C44" t="str">
            <v>健栄</v>
          </cell>
          <cell r="D44" t="str">
            <v>本</v>
          </cell>
          <cell r="E44">
            <v>254</v>
          </cell>
          <cell r="F44">
            <v>263</v>
          </cell>
          <cell r="G44">
            <v>276</v>
          </cell>
        </row>
        <row r="45">
          <cell r="A45" t="str">
            <v>00020799</v>
          </cell>
          <cell r="B45" t="str">
            <v>ステリクロンＷ液0.05　500mL</v>
          </cell>
          <cell r="C45" t="str">
            <v>健栄</v>
          </cell>
          <cell r="D45" t="str">
            <v>本</v>
          </cell>
          <cell r="E45">
            <v>202</v>
          </cell>
          <cell r="F45">
            <v>263</v>
          </cell>
          <cell r="G45">
            <v>276</v>
          </cell>
        </row>
        <row r="46">
          <cell r="A46" t="str">
            <v>00021025</v>
          </cell>
          <cell r="B46" t="str">
            <v>沈降炭酸カルシウム　1ｇ</v>
          </cell>
          <cell r="C46" t="str">
            <v>健栄(1050/入)</v>
          </cell>
          <cell r="D46" t="str">
            <v>箱</v>
          </cell>
          <cell r="E46">
            <v>3</v>
          </cell>
          <cell r="F46">
            <v>4600</v>
          </cell>
          <cell r="G46">
            <v>4830</v>
          </cell>
        </row>
        <row r="47">
          <cell r="A47" t="str">
            <v>00021267</v>
          </cell>
          <cell r="B47" t="str">
            <v>白色ワセリン（ソフト）100g</v>
          </cell>
          <cell r="C47" t="str">
            <v>健栄</v>
          </cell>
          <cell r="D47" t="str">
            <v>本</v>
          </cell>
          <cell r="E47">
            <v>19</v>
          </cell>
          <cell r="F47">
            <v>350</v>
          </cell>
          <cell r="G47">
            <v>367</v>
          </cell>
        </row>
        <row r="48">
          <cell r="A48" t="str">
            <v>00020441</v>
          </cell>
          <cell r="B48" t="str">
            <v>オプチレイ320注シリンジ75ｍＬ</v>
          </cell>
          <cell r="C48" t="str">
            <v>ｺｳﾞｨﾃﾞｨｴﾝｼﾞｬﾊﾟﾝ(5/入)</v>
          </cell>
          <cell r="D48" t="str">
            <v>箱</v>
          </cell>
          <cell r="E48">
            <v>110</v>
          </cell>
          <cell r="F48">
            <v>36850</v>
          </cell>
          <cell r="G48">
            <v>38692</v>
          </cell>
        </row>
        <row r="49">
          <cell r="A49" t="str">
            <v>00020965</v>
          </cell>
          <cell r="B49" t="str">
            <v>タイロゲン筋注用0.9ｍｇ</v>
          </cell>
          <cell r="C49" t="str">
            <v>佐藤(2/入）</v>
          </cell>
          <cell r="D49" t="str">
            <v>箱</v>
          </cell>
          <cell r="E49">
            <v>3</v>
          </cell>
          <cell r="F49">
            <v>190800</v>
          </cell>
          <cell r="G49">
            <v>200340</v>
          </cell>
        </row>
        <row r="50">
          <cell r="A50" t="str">
            <v>00020252</v>
          </cell>
          <cell r="B50" t="str">
            <v>イムシスト膀注用81ｍｇ</v>
          </cell>
          <cell r="C50" t="str">
            <v>サノフィ・アベンティス</v>
          </cell>
          <cell r="D50" t="str">
            <v>Ｖ</v>
          </cell>
          <cell r="E50">
            <v>17</v>
          </cell>
          <cell r="F50">
            <v>16990</v>
          </cell>
          <cell r="G50">
            <v>17839</v>
          </cell>
        </row>
        <row r="51">
          <cell r="A51" t="str">
            <v>00021866</v>
          </cell>
          <cell r="B51" t="str">
            <v>ラスリテック点滴静注用1.5ｍｇ</v>
          </cell>
          <cell r="C51" t="str">
            <v>サノフィ・アベンティス（3/入）</v>
          </cell>
          <cell r="D51" t="str">
            <v>箱</v>
          </cell>
          <cell r="E51">
            <v>8</v>
          </cell>
          <cell r="F51">
            <v>34787</v>
          </cell>
          <cell r="G51">
            <v>36526</v>
          </cell>
        </row>
        <row r="52">
          <cell r="A52" t="str">
            <v>00021867</v>
          </cell>
          <cell r="B52" t="str">
            <v>ラスリテック点滴静注用7.5ｍｇ</v>
          </cell>
          <cell r="C52" t="str">
            <v>サノフィ・アベンティス</v>
          </cell>
          <cell r="D52" t="str">
            <v>Ｖ</v>
          </cell>
          <cell r="E52">
            <v>1</v>
          </cell>
          <cell r="F52">
            <v>46192</v>
          </cell>
          <cell r="G52">
            <v>48501</v>
          </cell>
        </row>
        <row r="53">
          <cell r="A53" t="str">
            <v>00021875</v>
          </cell>
          <cell r="B53" t="str">
            <v>ランタス注ソロスタ－　3ｍＬ</v>
          </cell>
          <cell r="C53" t="str">
            <v>サノフィ・アベンティス(2/入)</v>
          </cell>
          <cell r="D53" t="str">
            <v>箱</v>
          </cell>
          <cell r="E53">
            <v>37</v>
          </cell>
          <cell r="F53">
            <v>4541</v>
          </cell>
          <cell r="G53">
            <v>4768</v>
          </cell>
        </row>
        <row r="54">
          <cell r="A54" t="str">
            <v>00025026</v>
          </cell>
          <cell r="B54" t="str">
            <v>ワンタキソテ－ル点滴静注20ｍｇ/1ｍＬ</v>
          </cell>
          <cell r="C54" t="str">
            <v>サノフィ・アベンティス</v>
          </cell>
          <cell r="D54" t="str">
            <v>Ｖ</v>
          </cell>
          <cell r="E54">
            <v>1</v>
          </cell>
          <cell r="F54">
            <v>18185</v>
          </cell>
          <cell r="G54">
            <v>19094</v>
          </cell>
        </row>
        <row r="55">
          <cell r="A55" t="str">
            <v>00025027</v>
          </cell>
          <cell r="B55" t="str">
            <v>ワンタキソテ－ル点滴静注80ｍｇ/4ｍＬ</v>
          </cell>
          <cell r="C55" t="str">
            <v>サノフィ・アベンティス</v>
          </cell>
          <cell r="D55" t="str">
            <v>Ｖ</v>
          </cell>
          <cell r="E55">
            <v>1</v>
          </cell>
          <cell r="F55">
            <v>62256</v>
          </cell>
          <cell r="G55">
            <v>65368</v>
          </cell>
        </row>
        <row r="56">
          <cell r="A56" t="str">
            <v>00020178</v>
          </cell>
          <cell r="B56" t="str">
            <v>アルブミン－ベ－リング20％静注10.0ｇ/50ｍＬ</v>
          </cell>
          <cell r="C56" t="str">
            <v>ＣＳＬベ－リング</v>
          </cell>
          <cell r="D56" t="str">
            <v>Ｖ</v>
          </cell>
          <cell r="E56">
            <v>1087</v>
          </cell>
          <cell r="F56">
            <v>3860</v>
          </cell>
          <cell r="G56">
            <v>4053</v>
          </cell>
        </row>
        <row r="57">
          <cell r="A57" t="str">
            <v>00021426</v>
          </cell>
          <cell r="B57" t="str">
            <v>フィブロガミンＰ静注用</v>
          </cell>
          <cell r="C57" t="str">
            <v>ＣＳＬベ－リング(6/入)</v>
          </cell>
          <cell r="D57" t="str">
            <v>箱</v>
          </cell>
          <cell r="E57">
            <v>8</v>
          </cell>
          <cell r="F57">
            <v>45740</v>
          </cell>
          <cell r="G57">
            <v>48027</v>
          </cell>
        </row>
        <row r="58">
          <cell r="A58" t="str">
            <v>00021491</v>
          </cell>
          <cell r="B58" t="str">
            <v>フルダラ静注用50ｍｇ</v>
          </cell>
          <cell r="C58" t="str">
            <v>サノフィ・アベンティス</v>
          </cell>
          <cell r="D58" t="str">
            <v>Ｖ</v>
          </cell>
          <cell r="E58">
            <v>30</v>
          </cell>
          <cell r="F58">
            <v>34360</v>
          </cell>
          <cell r="G58">
            <v>36078</v>
          </cell>
        </row>
        <row r="59">
          <cell r="A59" t="str">
            <v>00020255</v>
          </cell>
          <cell r="B59" t="str">
            <v>イムノマックス－γ注50</v>
          </cell>
          <cell r="C59" t="str">
            <v>塩野義</v>
          </cell>
          <cell r="D59" t="str">
            <v>Ｖ</v>
          </cell>
          <cell r="E59">
            <v>37</v>
          </cell>
          <cell r="F59">
            <v>3425</v>
          </cell>
          <cell r="G59">
            <v>3596</v>
          </cell>
        </row>
        <row r="60">
          <cell r="A60" t="str">
            <v>00020417</v>
          </cell>
          <cell r="B60" t="str">
            <v>オキシコンチン錠10ｍｇ</v>
          </cell>
          <cell r="C60" t="str">
            <v>塩野義(100/入)</v>
          </cell>
          <cell r="D60" t="str">
            <v>箱</v>
          </cell>
          <cell r="E60">
            <v>28</v>
          </cell>
          <cell r="F60">
            <v>25826</v>
          </cell>
          <cell r="G60">
            <v>27117</v>
          </cell>
        </row>
        <row r="61">
          <cell r="A61" t="str">
            <v>00020418</v>
          </cell>
          <cell r="B61" t="str">
            <v>オキシコンチン錠20ｍｇ</v>
          </cell>
          <cell r="C61" t="str">
            <v>塩野義(100/入)</v>
          </cell>
          <cell r="D61" t="str">
            <v>箱</v>
          </cell>
          <cell r="E61">
            <v>10</v>
          </cell>
          <cell r="F61">
            <v>48377</v>
          </cell>
          <cell r="G61">
            <v>50795</v>
          </cell>
        </row>
        <row r="62">
          <cell r="A62" t="str">
            <v>00020419</v>
          </cell>
          <cell r="B62" t="str">
            <v>オキシコンチン錠5ｍｇ</v>
          </cell>
          <cell r="C62" t="str">
            <v>塩野義(100/入)</v>
          </cell>
          <cell r="D62" t="str">
            <v>箱</v>
          </cell>
          <cell r="E62">
            <v>37</v>
          </cell>
          <cell r="F62">
            <v>13838</v>
          </cell>
          <cell r="G62">
            <v>14529</v>
          </cell>
        </row>
        <row r="63">
          <cell r="A63" t="str">
            <v>00021421</v>
          </cell>
          <cell r="B63" t="str">
            <v>フィニバックス点滴静注用0.25ｇ</v>
          </cell>
          <cell r="C63" t="str">
            <v>塩野義(10/入)</v>
          </cell>
          <cell r="D63" t="str">
            <v>箱</v>
          </cell>
          <cell r="E63">
            <v>291</v>
          </cell>
          <cell r="F63">
            <v>10500</v>
          </cell>
          <cell r="G63">
            <v>11025</v>
          </cell>
        </row>
        <row r="64">
          <cell r="A64" t="str">
            <v>00020114</v>
          </cell>
          <cell r="B64" t="str">
            <v>アビテン　1ｇ</v>
          </cell>
          <cell r="C64" t="str">
            <v>ゼリア(2/入)</v>
          </cell>
          <cell r="D64" t="str">
            <v>箱</v>
          </cell>
          <cell r="E64">
            <v>23</v>
          </cell>
          <cell r="F64">
            <v>24500</v>
          </cell>
          <cell r="G64">
            <v>25725</v>
          </cell>
        </row>
        <row r="65">
          <cell r="A65" t="str">
            <v>00020115</v>
          </cell>
          <cell r="B65" t="str">
            <v>アビテン（シ－トタイプ）</v>
          </cell>
          <cell r="C65" t="str">
            <v>ゼリア(6/入)</v>
          </cell>
          <cell r="D65" t="str">
            <v>箱</v>
          </cell>
          <cell r="E65">
            <v>4</v>
          </cell>
          <cell r="F65">
            <v>59500</v>
          </cell>
          <cell r="G65">
            <v>62475</v>
          </cell>
        </row>
        <row r="66">
          <cell r="A66" t="str">
            <v>00020487</v>
          </cell>
          <cell r="B66" t="str">
            <v>ガチフロ点眼液0.3％　5ｍＬ</v>
          </cell>
          <cell r="C66" t="str">
            <v>千寿(10/入)</v>
          </cell>
          <cell r="D66" t="str">
            <v>箱</v>
          </cell>
          <cell r="E66">
            <v>55</v>
          </cell>
          <cell r="F66">
            <v>5800</v>
          </cell>
          <cell r="G66">
            <v>6090</v>
          </cell>
        </row>
        <row r="67">
          <cell r="A67" t="str">
            <v>00025044</v>
          </cell>
          <cell r="B67" t="str">
            <v>タリムス点眼液0.1％　5ｍL</v>
          </cell>
          <cell r="C67" t="str">
            <v>千寿</v>
          </cell>
          <cell r="D67" t="str">
            <v>本</v>
          </cell>
          <cell r="E67">
            <v>1</v>
          </cell>
          <cell r="F67">
            <v>8679</v>
          </cell>
          <cell r="G67">
            <v>9112</v>
          </cell>
        </row>
        <row r="68">
          <cell r="A68" t="str">
            <v>00021899</v>
          </cell>
          <cell r="B68" t="str">
            <v>リツキサン注10ｍｇ/ｍＬ　10ｍＬ</v>
          </cell>
          <cell r="C68" t="str">
            <v>全薬工業</v>
          </cell>
          <cell r="D68" t="str">
            <v>Ｖ</v>
          </cell>
          <cell r="E68">
            <v>52</v>
          </cell>
          <cell r="F68">
            <v>39490</v>
          </cell>
          <cell r="G68">
            <v>41464</v>
          </cell>
        </row>
        <row r="69">
          <cell r="A69" t="str">
            <v>00020072</v>
          </cell>
          <cell r="B69" t="str">
            <v>アデノスキャン注60ｍｇ</v>
          </cell>
          <cell r="C69" t="str">
            <v>第一三共(5/入)</v>
          </cell>
          <cell r="D69" t="str">
            <v>箱</v>
          </cell>
          <cell r="E69">
            <v>37</v>
          </cell>
          <cell r="F69">
            <v>61100</v>
          </cell>
          <cell r="G69">
            <v>64155</v>
          </cell>
        </row>
        <row r="70">
          <cell r="A70" t="str">
            <v>00020129</v>
          </cell>
          <cell r="B70" t="str">
            <v>アミサリン錠125ｍｇ</v>
          </cell>
          <cell r="C70" t="str">
            <v>第一三共(100/入)</v>
          </cell>
          <cell r="D70" t="str">
            <v>箱</v>
          </cell>
          <cell r="E70">
            <v>1</v>
          </cell>
          <cell r="F70">
            <v>925</v>
          </cell>
          <cell r="G70">
            <v>971</v>
          </cell>
        </row>
        <row r="71">
          <cell r="A71" t="str">
            <v>00020130</v>
          </cell>
          <cell r="B71" t="str">
            <v>アミサリン注200ｍｇ</v>
          </cell>
          <cell r="C71" t="str">
            <v>第一三共(10/入)</v>
          </cell>
          <cell r="D71" t="str">
            <v>箱</v>
          </cell>
          <cell r="E71">
            <v>1</v>
          </cell>
          <cell r="F71">
            <v>850</v>
          </cell>
          <cell r="G71">
            <v>892</v>
          </cell>
        </row>
        <row r="72">
          <cell r="A72" t="str">
            <v>00020230</v>
          </cell>
          <cell r="B72" t="str">
            <v>イスコチン錠100ｍｇ</v>
          </cell>
          <cell r="C72" t="str">
            <v>第一三共(バラ)(500/入)</v>
          </cell>
          <cell r="D72" t="str">
            <v>箱</v>
          </cell>
          <cell r="E72">
            <v>1</v>
          </cell>
          <cell r="F72">
            <v>4460</v>
          </cell>
          <cell r="G72">
            <v>4683</v>
          </cell>
        </row>
        <row r="73">
          <cell r="A73" t="str">
            <v>00020244</v>
          </cell>
          <cell r="B73" t="str">
            <v>イナビル吸入粉末剤20ｍｇ</v>
          </cell>
          <cell r="C73" t="str">
            <v>第一三共（2/入）</v>
          </cell>
          <cell r="D73" t="str">
            <v>箱</v>
          </cell>
          <cell r="E73">
            <v>1</v>
          </cell>
          <cell r="F73">
            <v>3850</v>
          </cell>
          <cell r="G73">
            <v>4042</v>
          </cell>
        </row>
        <row r="74">
          <cell r="A74" t="str">
            <v>00020358</v>
          </cell>
          <cell r="B74" t="str">
            <v>エボザックカプセル30ｍｇ</v>
          </cell>
          <cell r="C74" t="str">
            <v>第一三共(100/入)</v>
          </cell>
          <cell r="D74" t="str">
            <v>箱</v>
          </cell>
          <cell r="E74">
            <v>6</v>
          </cell>
          <cell r="F74">
            <v>12050</v>
          </cell>
          <cell r="G74">
            <v>12652</v>
          </cell>
        </row>
        <row r="75">
          <cell r="A75" t="str">
            <v>00020421</v>
          </cell>
          <cell r="B75" t="str">
            <v>オキシフル液3％　500ｍＬ</v>
          </cell>
          <cell r="C75" t="str">
            <v>第一三共</v>
          </cell>
          <cell r="D75" t="str">
            <v>本</v>
          </cell>
          <cell r="E75">
            <v>34</v>
          </cell>
          <cell r="F75">
            <v>350</v>
          </cell>
          <cell r="G75">
            <v>367</v>
          </cell>
        </row>
        <row r="76">
          <cell r="A76" t="str">
            <v>00020571</v>
          </cell>
          <cell r="B76" t="str">
            <v>クラビット点滴静注バッグ500ｍｇ/100mL</v>
          </cell>
          <cell r="C76" t="str">
            <v>第一三共（10/入）</v>
          </cell>
          <cell r="D76" t="str">
            <v>箱</v>
          </cell>
          <cell r="E76">
            <v>25</v>
          </cell>
          <cell r="F76">
            <v>49450</v>
          </cell>
          <cell r="G76">
            <v>51922</v>
          </cell>
        </row>
        <row r="77">
          <cell r="A77" t="str">
            <v>00025023</v>
          </cell>
          <cell r="B77" t="str">
            <v>メマリ－錠20ｍｇ</v>
          </cell>
          <cell r="C77" t="str">
            <v>第一三共(112/入)</v>
          </cell>
          <cell r="D77" t="str">
            <v>箱</v>
          </cell>
          <cell r="E77">
            <v>1</v>
          </cell>
          <cell r="F77">
            <v>44300</v>
          </cell>
          <cell r="G77">
            <v>46515</v>
          </cell>
        </row>
        <row r="78">
          <cell r="A78" t="str">
            <v>00025022</v>
          </cell>
          <cell r="B78" t="str">
            <v>メマリ－錠5ｍｇ</v>
          </cell>
          <cell r="C78" t="str">
            <v>第一三共(56/入)</v>
          </cell>
          <cell r="D78" t="str">
            <v>箱</v>
          </cell>
          <cell r="E78">
            <v>8</v>
          </cell>
          <cell r="F78">
            <v>6950</v>
          </cell>
          <cell r="G78">
            <v>7297</v>
          </cell>
        </row>
        <row r="79">
          <cell r="A79" t="str">
            <v>00025064</v>
          </cell>
          <cell r="B79" t="str">
            <v>リクシアナ錠15ｍｇ</v>
          </cell>
          <cell r="C79" t="str">
            <v>第一三共（140/入）</v>
          </cell>
          <cell r="D79" t="str">
            <v>箱</v>
          </cell>
          <cell r="E79">
            <v>1</v>
          </cell>
          <cell r="F79">
            <v>51480</v>
          </cell>
          <cell r="G79">
            <v>54054</v>
          </cell>
        </row>
        <row r="80">
          <cell r="A80" t="str">
            <v>00025065</v>
          </cell>
          <cell r="B80" t="str">
            <v>リクシアナ錠30ｍｇ</v>
          </cell>
          <cell r="C80" t="str">
            <v>第一三共（140/入）</v>
          </cell>
          <cell r="D80" t="str">
            <v>箱</v>
          </cell>
          <cell r="E80">
            <v>1</v>
          </cell>
          <cell r="F80">
            <v>94200</v>
          </cell>
          <cell r="G80">
            <v>98910</v>
          </cell>
        </row>
        <row r="81">
          <cell r="A81" t="str">
            <v>00021277</v>
          </cell>
          <cell r="B81" t="str">
            <v>パシル点滴静注液500ｍｇ</v>
          </cell>
          <cell r="C81" t="str">
            <v>大正富山(10/入)</v>
          </cell>
          <cell r="D81" t="str">
            <v>箱</v>
          </cell>
          <cell r="E81">
            <v>21</v>
          </cell>
          <cell r="F81">
            <v>17001</v>
          </cell>
          <cell r="G81">
            <v>17851</v>
          </cell>
        </row>
        <row r="82">
          <cell r="A82" t="str">
            <v>00020439</v>
          </cell>
          <cell r="B82" t="str">
            <v>オプソ内服液5ｍｇ　2.5ｍＬ</v>
          </cell>
          <cell r="C82" t="str">
            <v>大日本住友(20/入)</v>
          </cell>
          <cell r="D82" t="str">
            <v>箱</v>
          </cell>
          <cell r="E82">
            <v>55</v>
          </cell>
          <cell r="F82">
            <v>2220</v>
          </cell>
          <cell r="G82">
            <v>2331</v>
          </cell>
        </row>
        <row r="83">
          <cell r="A83" t="str">
            <v>00020483</v>
          </cell>
          <cell r="B83" t="str">
            <v>ガスモチン錠5ｍｇ</v>
          </cell>
          <cell r="C83" t="str">
            <v>大日本住友（1050/入）</v>
          </cell>
          <cell r="D83" t="str">
            <v>箱</v>
          </cell>
          <cell r="E83">
            <v>15</v>
          </cell>
          <cell r="F83">
            <v>18028</v>
          </cell>
          <cell r="G83">
            <v>18929</v>
          </cell>
        </row>
        <row r="84">
          <cell r="A84" t="str">
            <v>00020490</v>
          </cell>
          <cell r="B84" t="str">
            <v>カディアンカプセル20ｍｇ</v>
          </cell>
          <cell r="C84" t="str">
            <v>大日本住友(100/入)</v>
          </cell>
          <cell r="D84" t="str">
            <v>箱</v>
          </cell>
          <cell r="E84">
            <v>3</v>
          </cell>
          <cell r="F84">
            <v>48349</v>
          </cell>
          <cell r="G84">
            <v>50766</v>
          </cell>
        </row>
        <row r="85">
          <cell r="A85" t="str">
            <v>00021159</v>
          </cell>
          <cell r="B85" t="str">
            <v>トレリ－フ錠25ｍｇ</v>
          </cell>
          <cell r="C85" t="str">
            <v>大日本住友(100/入)</v>
          </cell>
          <cell r="D85" t="str">
            <v>箱</v>
          </cell>
          <cell r="E85">
            <v>1</v>
          </cell>
          <cell r="F85">
            <v>100353</v>
          </cell>
          <cell r="G85">
            <v>105370</v>
          </cell>
        </row>
        <row r="86">
          <cell r="A86" t="str">
            <v>00021670</v>
          </cell>
          <cell r="B86" t="str">
            <v>マイスタン細粒1％</v>
          </cell>
          <cell r="C86" t="str">
            <v>大日本住友(100/入)</v>
          </cell>
          <cell r="D86" t="str">
            <v>箱</v>
          </cell>
          <cell r="E86">
            <v>1</v>
          </cell>
          <cell r="F86">
            <v>3385</v>
          </cell>
          <cell r="G86">
            <v>3554</v>
          </cell>
        </row>
        <row r="87">
          <cell r="A87" t="str">
            <v>00022038</v>
          </cell>
          <cell r="B87" t="str">
            <v>ロナセン錠4ｍｇ</v>
          </cell>
          <cell r="C87" t="str">
            <v>大日本住友(100/入)</v>
          </cell>
          <cell r="D87" t="str">
            <v>箱</v>
          </cell>
          <cell r="E87">
            <v>23</v>
          </cell>
          <cell r="F87">
            <v>13292</v>
          </cell>
          <cell r="G87">
            <v>13956</v>
          </cell>
        </row>
        <row r="88">
          <cell r="A88" t="str">
            <v>00020119</v>
          </cell>
          <cell r="B88" t="str">
            <v>アブラキサン点滴静注用100ｍｇ</v>
          </cell>
          <cell r="C88" t="str">
            <v>大鵬</v>
          </cell>
          <cell r="D88" t="str">
            <v>Ｖ</v>
          </cell>
          <cell r="E88">
            <v>1</v>
          </cell>
          <cell r="F88">
            <v>52990</v>
          </cell>
          <cell r="G88">
            <v>55639</v>
          </cell>
        </row>
        <row r="89">
          <cell r="A89" t="str">
            <v>00020195</v>
          </cell>
          <cell r="B89" t="str">
            <v>アロキシ静注0.75ｍｇ</v>
          </cell>
          <cell r="C89" t="str">
            <v>大鵬（5/入）</v>
          </cell>
          <cell r="D89" t="str">
            <v>箱</v>
          </cell>
          <cell r="E89">
            <v>105</v>
          </cell>
          <cell r="F89">
            <v>66950</v>
          </cell>
          <cell r="G89">
            <v>70297</v>
          </cell>
        </row>
        <row r="90">
          <cell r="A90" t="str">
            <v>00021059</v>
          </cell>
          <cell r="B90" t="str">
            <v>ティ－エスワン配合カプセルＴ20</v>
          </cell>
          <cell r="C90" t="str">
            <v>大鵬(140/入)</v>
          </cell>
          <cell r="D90" t="str">
            <v>箱</v>
          </cell>
          <cell r="E90">
            <v>5</v>
          </cell>
          <cell r="F90">
            <v>87560</v>
          </cell>
          <cell r="G90">
            <v>91938</v>
          </cell>
        </row>
        <row r="91">
          <cell r="A91" t="str">
            <v>00021060</v>
          </cell>
          <cell r="B91" t="str">
            <v>ティ－エスワン配合カプセルＴ25</v>
          </cell>
          <cell r="C91" t="str">
            <v>大鵬(140/入)</v>
          </cell>
          <cell r="D91" t="str">
            <v>箱</v>
          </cell>
          <cell r="E91">
            <v>6</v>
          </cell>
          <cell r="F91">
            <v>105300</v>
          </cell>
          <cell r="G91">
            <v>110565</v>
          </cell>
        </row>
        <row r="92">
          <cell r="A92" t="str">
            <v>00021061</v>
          </cell>
          <cell r="B92" t="str">
            <v>ティ－エスワン配合顆粒Ｔ20　0.2ｇ</v>
          </cell>
          <cell r="C92" t="str">
            <v>大鵬(56/入)</v>
          </cell>
          <cell r="D92" t="str">
            <v>箱</v>
          </cell>
          <cell r="E92">
            <v>72</v>
          </cell>
          <cell r="F92">
            <v>44500</v>
          </cell>
          <cell r="G92">
            <v>46725</v>
          </cell>
        </row>
        <row r="93">
          <cell r="A93" t="str">
            <v>00021062</v>
          </cell>
          <cell r="B93" t="str">
            <v>ティ－エスワン配合顆粒Ｔ25　0.25ｇ</v>
          </cell>
          <cell r="C93" t="str">
            <v>大鵬(56/入)</v>
          </cell>
          <cell r="D93" t="str">
            <v>箱</v>
          </cell>
          <cell r="E93">
            <v>43</v>
          </cell>
          <cell r="F93">
            <v>53500</v>
          </cell>
          <cell r="G93">
            <v>56175</v>
          </cell>
        </row>
        <row r="94">
          <cell r="A94" t="str">
            <v>00020083</v>
          </cell>
          <cell r="B94" t="str">
            <v>ア－テン錠（2ｍｇ）</v>
          </cell>
          <cell r="C94" t="str">
            <v>武田(1000/入)</v>
          </cell>
          <cell r="D94" t="str">
            <v>箱</v>
          </cell>
          <cell r="E94">
            <v>1</v>
          </cell>
          <cell r="F94">
            <v>7980</v>
          </cell>
          <cell r="G94">
            <v>8379</v>
          </cell>
        </row>
        <row r="95">
          <cell r="A95" t="str">
            <v>00020389</v>
          </cell>
          <cell r="B95" t="str">
            <v>エンブレル皮下注用25ｍｇシリンジ0.5ｍＬ</v>
          </cell>
          <cell r="C95" t="str">
            <v>武田（4/入）</v>
          </cell>
          <cell r="D95" t="str">
            <v>箱</v>
          </cell>
          <cell r="E95">
            <v>3</v>
          </cell>
          <cell r="F95">
            <v>56800</v>
          </cell>
          <cell r="G95">
            <v>59640</v>
          </cell>
        </row>
        <row r="96">
          <cell r="A96" t="str">
            <v>00021219</v>
          </cell>
          <cell r="B96" t="str">
            <v>ネシ－ナ錠25ｍｇ</v>
          </cell>
          <cell r="C96" t="str">
            <v>武田(100/入）</v>
          </cell>
          <cell r="D96" t="str">
            <v>箱</v>
          </cell>
          <cell r="E96">
            <v>8</v>
          </cell>
          <cell r="F96">
            <v>19240</v>
          </cell>
          <cell r="G96">
            <v>20202</v>
          </cell>
        </row>
        <row r="97">
          <cell r="A97" t="str">
            <v>00021782</v>
          </cell>
          <cell r="B97" t="str">
            <v>メソトレキセ－ト点滴静注液200ｍｇ</v>
          </cell>
          <cell r="C97" t="str">
            <v>武田(10/入)</v>
          </cell>
          <cell r="D97" t="str">
            <v>箱</v>
          </cell>
          <cell r="E97">
            <v>57</v>
          </cell>
          <cell r="F97">
            <v>94450</v>
          </cell>
          <cell r="G97">
            <v>99172</v>
          </cell>
        </row>
        <row r="98">
          <cell r="A98" t="str">
            <v>00022021</v>
          </cell>
          <cell r="B98" t="str">
            <v>ロイコボリン注3ｍｇ</v>
          </cell>
          <cell r="C98" t="str">
            <v>武田(10/入)</v>
          </cell>
          <cell r="D98" t="str">
            <v>箱</v>
          </cell>
          <cell r="E98">
            <v>716</v>
          </cell>
          <cell r="F98">
            <v>4485</v>
          </cell>
          <cell r="G98">
            <v>4709</v>
          </cell>
        </row>
        <row r="99">
          <cell r="A99" t="str">
            <v>00022035</v>
          </cell>
          <cell r="B99" t="str">
            <v>ロゼレム錠8ｍｇ</v>
          </cell>
          <cell r="C99" t="str">
            <v>武田(100/入)</v>
          </cell>
          <cell r="D99" t="str">
            <v>箱</v>
          </cell>
          <cell r="E99">
            <v>3</v>
          </cell>
          <cell r="F99">
            <v>7640</v>
          </cell>
          <cell r="G99">
            <v>8022</v>
          </cell>
        </row>
        <row r="100">
          <cell r="A100" t="str">
            <v>00021264</v>
          </cell>
          <cell r="B100" t="str">
            <v>ハイボン錠20ｍｇ</v>
          </cell>
          <cell r="C100" t="str">
            <v>田辺製薬販売(1200/入)</v>
          </cell>
          <cell r="D100" t="str">
            <v>箱</v>
          </cell>
          <cell r="E100">
            <v>1</v>
          </cell>
          <cell r="F100">
            <v>6048</v>
          </cell>
          <cell r="G100">
            <v>6350</v>
          </cell>
        </row>
        <row r="101">
          <cell r="A101" t="str">
            <v>00020634</v>
          </cell>
          <cell r="B101" t="str">
            <v>献血ヴェノグロブリン－ＩＨ5％静注2.5ｇ/50ｍＬ</v>
          </cell>
          <cell r="C101" t="str">
            <v>田辺三菱</v>
          </cell>
          <cell r="D101" t="str">
            <v>Ｖ</v>
          </cell>
          <cell r="E101">
            <v>280</v>
          </cell>
          <cell r="F101">
            <v>23600</v>
          </cell>
          <cell r="G101">
            <v>24780</v>
          </cell>
        </row>
        <row r="102">
          <cell r="A102" t="str">
            <v>00021095</v>
          </cell>
          <cell r="B102" t="str">
            <v>デノシン点滴静注用500ｍｇ</v>
          </cell>
          <cell r="C102" t="str">
            <v>田辺三菱</v>
          </cell>
          <cell r="D102" t="str">
            <v>Ｖ</v>
          </cell>
          <cell r="E102">
            <v>236</v>
          </cell>
          <cell r="F102">
            <v>11280</v>
          </cell>
          <cell r="G102">
            <v>11844</v>
          </cell>
        </row>
        <row r="103">
          <cell r="A103" t="str">
            <v>00021101</v>
          </cell>
          <cell r="B103" t="str">
            <v>デパス錠0.5ｍｇ</v>
          </cell>
          <cell r="C103" t="str">
            <v>田辺三菱(バラ)(1000/入)</v>
          </cell>
          <cell r="D103" t="str">
            <v>箱</v>
          </cell>
          <cell r="E103">
            <v>8</v>
          </cell>
          <cell r="F103">
            <v>8340</v>
          </cell>
          <cell r="G103">
            <v>8757</v>
          </cell>
        </row>
        <row r="104">
          <cell r="A104" t="str">
            <v>00021102</v>
          </cell>
          <cell r="B104" t="str">
            <v>デパス錠0.5ｍｇ</v>
          </cell>
          <cell r="C104" t="str">
            <v>田辺三菱(500/入)</v>
          </cell>
          <cell r="D104" t="str">
            <v>箱</v>
          </cell>
          <cell r="E104">
            <v>34</v>
          </cell>
          <cell r="F104">
            <v>4170</v>
          </cell>
          <cell r="G104">
            <v>4378</v>
          </cell>
        </row>
        <row r="105">
          <cell r="A105" t="str">
            <v>00021304</v>
          </cell>
          <cell r="B105" t="str">
            <v>バリキサ錠450ｍｇ</v>
          </cell>
          <cell r="C105" t="str">
            <v>田辺三菱(バラ)(60/入)</v>
          </cell>
          <cell r="D105" t="str">
            <v>箱</v>
          </cell>
          <cell r="E105">
            <v>19</v>
          </cell>
          <cell r="F105">
            <v>163330</v>
          </cell>
          <cell r="G105">
            <v>171496</v>
          </cell>
        </row>
        <row r="106">
          <cell r="A106" t="str">
            <v>00025068</v>
          </cell>
          <cell r="B106" t="str">
            <v>レクサプロ錠10ｍｇ</v>
          </cell>
          <cell r="C106" t="str">
            <v>田辺三菱(140/入)</v>
          </cell>
          <cell r="D106" t="str">
            <v>箱</v>
          </cell>
          <cell r="E106">
            <v>1</v>
          </cell>
          <cell r="F106">
            <v>27720</v>
          </cell>
          <cell r="G106">
            <v>29106</v>
          </cell>
        </row>
        <row r="107">
          <cell r="A107" t="str">
            <v>00020018</v>
          </cell>
          <cell r="B107" t="str">
            <v>アクテムラ点滴静注用200ｍｇ</v>
          </cell>
          <cell r="C107" t="str">
            <v>中外</v>
          </cell>
          <cell r="D107" t="str">
            <v>Ｖ</v>
          </cell>
          <cell r="E107">
            <v>68</v>
          </cell>
          <cell r="F107">
            <v>41070</v>
          </cell>
          <cell r="G107">
            <v>43123</v>
          </cell>
        </row>
        <row r="108">
          <cell r="A108" t="str">
            <v>00020111</v>
          </cell>
          <cell r="B108" t="str">
            <v>アバスチン点滴静注用100ｍｇ／4ｍＬ</v>
          </cell>
          <cell r="C108" t="str">
            <v>中外</v>
          </cell>
          <cell r="D108" t="str">
            <v>Ｖ</v>
          </cell>
          <cell r="E108">
            <v>77</v>
          </cell>
          <cell r="F108">
            <v>42010</v>
          </cell>
          <cell r="G108">
            <v>44110</v>
          </cell>
        </row>
        <row r="109">
          <cell r="A109" t="str">
            <v>00020112</v>
          </cell>
          <cell r="B109" t="str">
            <v>アバスチン点滴静注用400ｍｇ／16ｍＬ</v>
          </cell>
          <cell r="C109" t="str">
            <v>中外</v>
          </cell>
          <cell r="D109" t="str">
            <v>Ｖ</v>
          </cell>
          <cell r="E109">
            <v>28</v>
          </cell>
          <cell r="F109">
            <v>160000</v>
          </cell>
          <cell r="G109">
            <v>168000</v>
          </cell>
        </row>
        <row r="110">
          <cell r="A110" t="str">
            <v>00020415</v>
          </cell>
          <cell r="B110" t="str">
            <v>オキサロ－ル注5μｇ</v>
          </cell>
          <cell r="C110" t="str">
            <v>中外(10/入)</v>
          </cell>
          <cell r="D110" t="str">
            <v>箱</v>
          </cell>
          <cell r="E110">
            <v>6</v>
          </cell>
          <cell r="F110">
            <v>15200</v>
          </cell>
          <cell r="G110">
            <v>15960</v>
          </cell>
        </row>
        <row r="111">
          <cell r="A111" t="str">
            <v>00020865</v>
          </cell>
          <cell r="B111" t="str">
            <v>セルセプトカプセル250</v>
          </cell>
          <cell r="C111" t="str">
            <v>中外(100/入)</v>
          </cell>
          <cell r="D111" t="str">
            <v>箱</v>
          </cell>
          <cell r="E111">
            <v>28</v>
          </cell>
          <cell r="F111">
            <v>30173</v>
          </cell>
          <cell r="G111">
            <v>31681</v>
          </cell>
        </row>
        <row r="112">
          <cell r="A112" t="str">
            <v>00025045</v>
          </cell>
          <cell r="B112" t="str">
            <v>タルセバ錠100ｍｇ</v>
          </cell>
          <cell r="C112" t="str">
            <v>中外（14/入）</v>
          </cell>
          <cell r="D112" t="str">
            <v>箱</v>
          </cell>
          <cell r="E112">
            <v>1</v>
          </cell>
          <cell r="F112">
            <v>91562</v>
          </cell>
          <cell r="G112">
            <v>96140</v>
          </cell>
        </row>
        <row r="113">
          <cell r="A113" t="str">
            <v>00025046</v>
          </cell>
          <cell r="B113" t="str">
            <v>タルセバ錠25ｍｇ</v>
          </cell>
          <cell r="C113" t="str">
            <v>中外（14/入）</v>
          </cell>
          <cell r="D113" t="str">
            <v>箱</v>
          </cell>
          <cell r="E113">
            <v>1</v>
          </cell>
          <cell r="F113">
            <v>24906</v>
          </cell>
          <cell r="G113">
            <v>26151</v>
          </cell>
        </row>
        <row r="114">
          <cell r="A114" t="str">
            <v>00021232</v>
          </cell>
          <cell r="B114" t="str">
            <v>ノイトロジン注250μｇ</v>
          </cell>
          <cell r="C114" t="str">
            <v>中外</v>
          </cell>
          <cell r="D114" t="str">
            <v>Ｖ</v>
          </cell>
          <cell r="E114">
            <v>264</v>
          </cell>
          <cell r="F114">
            <v>23860</v>
          </cell>
          <cell r="G114">
            <v>25053</v>
          </cell>
        </row>
        <row r="115">
          <cell r="A115" t="str">
            <v>00021278</v>
          </cell>
          <cell r="B115" t="str">
            <v>ハ－セプチン注射用150（添付希釈液なし）</v>
          </cell>
          <cell r="C115" t="str">
            <v>中外</v>
          </cell>
          <cell r="D115" t="str">
            <v>Ｖ</v>
          </cell>
          <cell r="E115">
            <v>5</v>
          </cell>
          <cell r="F115">
            <v>51802</v>
          </cell>
          <cell r="G115">
            <v>54392</v>
          </cell>
        </row>
        <row r="116">
          <cell r="A116" t="str">
            <v>00021279</v>
          </cell>
          <cell r="B116" t="str">
            <v>ハ－セプチン注射用60（添付希釈液なし）</v>
          </cell>
          <cell r="C116" t="str">
            <v>中外</v>
          </cell>
          <cell r="D116" t="str">
            <v>Ｖ</v>
          </cell>
          <cell r="E116">
            <v>1</v>
          </cell>
          <cell r="F116">
            <v>22192</v>
          </cell>
          <cell r="G116">
            <v>23301</v>
          </cell>
        </row>
        <row r="117">
          <cell r="A117" t="str">
            <v>00020636</v>
          </cell>
          <cell r="B117" t="str">
            <v>献血ベニロン－Ｉ静注用2500ｍｇ</v>
          </cell>
          <cell r="C117" t="str">
            <v>帝人</v>
          </cell>
          <cell r="D117" t="str">
            <v>Ｖ</v>
          </cell>
          <cell r="E117">
            <v>164</v>
          </cell>
          <cell r="F117">
            <v>22990</v>
          </cell>
          <cell r="G117">
            <v>24139</v>
          </cell>
        </row>
        <row r="118">
          <cell r="A118" t="str">
            <v>00020732</v>
          </cell>
          <cell r="B118" t="str">
            <v>歯科用キシロカインカ－トリッジ</v>
          </cell>
          <cell r="C118" t="str">
            <v>デンツプライ三金(50/入)</v>
          </cell>
          <cell r="D118" t="str">
            <v>箱</v>
          </cell>
          <cell r="E118">
            <v>30</v>
          </cell>
          <cell r="F118">
            <v>4080</v>
          </cell>
          <cell r="G118">
            <v>4284</v>
          </cell>
        </row>
        <row r="119">
          <cell r="A119" t="str">
            <v>00020733</v>
          </cell>
          <cell r="B119" t="str">
            <v>歯科用シタネスト－オクタプレシンカ－トリッジ</v>
          </cell>
          <cell r="C119" t="str">
            <v>デンツプライ三金1.8ｍＬ(50/入)</v>
          </cell>
          <cell r="D119" t="str">
            <v>箱</v>
          </cell>
          <cell r="E119">
            <v>1</v>
          </cell>
          <cell r="F119">
            <v>4054</v>
          </cell>
          <cell r="G119">
            <v>4256</v>
          </cell>
        </row>
        <row r="120">
          <cell r="A120" t="str">
            <v>00021440</v>
          </cell>
          <cell r="B120" t="str">
            <v>フエロン注射用300万</v>
          </cell>
          <cell r="C120" t="str">
            <v>東レ</v>
          </cell>
          <cell r="D120" t="str">
            <v>Ｖ</v>
          </cell>
          <cell r="E120">
            <v>128</v>
          </cell>
          <cell r="F120">
            <v>20640</v>
          </cell>
          <cell r="G120">
            <v>21672</v>
          </cell>
        </row>
        <row r="121">
          <cell r="A121" t="str">
            <v>00020850</v>
          </cell>
          <cell r="B121" t="str">
            <v>ゼフナ－トクリ－ム2％　10ｇ</v>
          </cell>
          <cell r="C121" t="str">
            <v>鳥居(10/入)</v>
          </cell>
          <cell r="D121" t="str">
            <v>箱</v>
          </cell>
          <cell r="E121">
            <v>3</v>
          </cell>
          <cell r="F121">
            <v>4560</v>
          </cell>
          <cell r="G121">
            <v>4788</v>
          </cell>
        </row>
        <row r="122">
          <cell r="A122" t="str">
            <v>00021684</v>
          </cell>
          <cell r="B122" t="str">
            <v>マグセント注100ｍＬ</v>
          </cell>
          <cell r="C122" t="str">
            <v>鳥居（5/入）</v>
          </cell>
          <cell r="D122" t="str">
            <v>箱</v>
          </cell>
          <cell r="E122">
            <v>345</v>
          </cell>
          <cell r="F122">
            <v>10070</v>
          </cell>
          <cell r="G122">
            <v>10573</v>
          </cell>
        </row>
        <row r="123">
          <cell r="A123" t="str">
            <v>00021828</v>
          </cell>
          <cell r="B123" t="str">
            <v>薬用炭.ＯＹ</v>
          </cell>
          <cell r="C123" t="str">
            <v>日医工(250/入)</v>
          </cell>
          <cell r="D123" t="str">
            <v>個</v>
          </cell>
          <cell r="E123">
            <v>10</v>
          </cell>
          <cell r="F123">
            <v>1873</v>
          </cell>
          <cell r="G123">
            <v>1966</v>
          </cell>
        </row>
        <row r="124">
          <cell r="A124" t="str">
            <v>00020254</v>
          </cell>
          <cell r="B124" t="str">
            <v>イムノブラダ－膀注用80ｍｇ</v>
          </cell>
          <cell r="C124" t="str">
            <v>日本ＢＣＧ</v>
          </cell>
          <cell r="D124" t="str">
            <v>Ａ</v>
          </cell>
          <cell r="E124">
            <v>140</v>
          </cell>
          <cell r="F124">
            <v>16840</v>
          </cell>
          <cell r="G124">
            <v>17682</v>
          </cell>
        </row>
        <row r="125">
          <cell r="A125" t="str">
            <v>00020731</v>
          </cell>
          <cell r="B125" t="str">
            <v>ジェムザ－ル注射用200ｍｇ</v>
          </cell>
          <cell r="C125" t="str">
            <v>日本イ－ライリリ－</v>
          </cell>
          <cell r="D125" t="str">
            <v>Ｖ</v>
          </cell>
          <cell r="E125">
            <v>436</v>
          </cell>
          <cell r="F125">
            <v>4102</v>
          </cell>
          <cell r="G125">
            <v>4307</v>
          </cell>
        </row>
        <row r="126">
          <cell r="A126" t="str">
            <v>00020523</v>
          </cell>
          <cell r="B126" t="str">
            <v>カルボプラチン点滴静注液 150ｍｇ「ＮＫ」</v>
          </cell>
          <cell r="C126" t="str">
            <v>日本化薬</v>
          </cell>
          <cell r="D126" t="str">
            <v>Ｖ</v>
          </cell>
          <cell r="E126">
            <v>182</v>
          </cell>
          <cell r="F126">
            <v>9750</v>
          </cell>
          <cell r="G126">
            <v>10237</v>
          </cell>
        </row>
        <row r="127">
          <cell r="A127" t="str">
            <v>00021275</v>
          </cell>
          <cell r="B127" t="str">
            <v>パクリタキセル注100ｍｇ/16.7ｍL「ＮＫ」</v>
          </cell>
          <cell r="C127" t="str">
            <v>日本化薬</v>
          </cell>
          <cell r="D127" t="str">
            <v>Ｖ</v>
          </cell>
          <cell r="E127">
            <v>146</v>
          </cell>
          <cell r="F127">
            <v>20370</v>
          </cell>
          <cell r="G127">
            <v>21388</v>
          </cell>
        </row>
        <row r="128">
          <cell r="A128" t="str">
            <v>00020734</v>
          </cell>
          <cell r="B128" t="str">
            <v>スキャンドネストカ－トリッジ3％　1.8ｍＬ</v>
          </cell>
          <cell r="C128" t="str">
            <v>日本歯科薬品KK(50/入)</v>
          </cell>
          <cell r="D128" t="str">
            <v>箱</v>
          </cell>
          <cell r="E128">
            <v>1</v>
          </cell>
          <cell r="F128">
            <v>3780</v>
          </cell>
          <cell r="G128">
            <v>3969</v>
          </cell>
        </row>
        <row r="129">
          <cell r="A129" t="str">
            <v>00020555</v>
          </cell>
          <cell r="B129" t="str">
            <v>キロサイドＮ注400ｍｇ</v>
          </cell>
          <cell r="C129" t="str">
            <v>日本新薬(10/入)</v>
          </cell>
          <cell r="D129" t="str">
            <v>箱</v>
          </cell>
          <cell r="E129">
            <v>64</v>
          </cell>
          <cell r="F129">
            <v>55640</v>
          </cell>
          <cell r="G129">
            <v>58422</v>
          </cell>
        </row>
        <row r="130">
          <cell r="A130" t="str">
            <v>00021183</v>
          </cell>
          <cell r="B130" t="str">
            <v>日赤ポリグロビンＮ5％静注2.5ｇ/50mL</v>
          </cell>
          <cell r="C130" t="str">
            <v>日本赤十字社</v>
          </cell>
          <cell r="D130" t="str">
            <v>Ｖ</v>
          </cell>
          <cell r="E130">
            <v>330</v>
          </cell>
          <cell r="F130">
            <v>20580</v>
          </cell>
          <cell r="G130">
            <v>21609</v>
          </cell>
        </row>
        <row r="131">
          <cell r="A131" t="str">
            <v>00021184</v>
          </cell>
          <cell r="B131" t="str">
            <v>日点アトロピン点眼液1％　5ｍＬ</v>
          </cell>
          <cell r="C131" t="str">
            <v>日本点眼(10/入)</v>
          </cell>
          <cell r="D131" t="str">
            <v>箱</v>
          </cell>
          <cell r="E131">
            <v>1</v>
          </cell>
          <cell r="F131">
            <v>911</v>
          </cell>
          <cell r="G131">
            <v>956</v>
          </cell>
        </row>
        <row r="132">
          <cell r="A132" t="str">
            <v>00020117</v>
          </cell>
          <cell r="B132" t="str">
            <v>アフィニト－ル錠5ｍｇ</v>
          </cell>
          <cell r="C132" t="str">
            <v>ノバルティスファ－マ（30T/入）</v>
          </cell>
          <cell r="D132" t="str">
            <v>箱</v>
          </cell>
          <cell r="E132">
            <v>3</v>
          </cell>
          <cell r="F132">
            <v>353100</v>
          </cell>
          <cell r="G132">
            <v>370755</v>
          </cell>
        </row>
        <row r="133">
          <cell r="A133" t="str">
            <v>00025038</v>
          </cell>
          <cell r="B133" t="str">
            <v>イクセロンパッチ4.5ｍｇ</v>
          </cell>
          <cell r="C133" t="str">
            <v>ノバルティスファ－マ（28/入）</v>
          </cell>
          <cell r="D133" t="str">
            <v>箱</v>
          </cell>
          <cell r="E133">
            <v>3</v>
          </cell>
          <cell r="F133">
            <v>8740</v>
          </cell>
          <cell r="G133">
            <v>9177</v>
          </cell>
        </row>
        <row r="134">
          <cell r="A134" t="str">
            <v>00025039</v>
          </cell>
          <cell r="B134" t="str">
            <v>イクセロンパッチ9ｍｇ</v>
          </cell>
          <cell r="C134" t="str">
            <v>ノバルティスファ－マ（28/入）</v>
          </cell>
          <cell r="D134" t="str">
            <v>箱</v>
          </cell>
          <cell r="E134">
            <v>3</v>
          </cell>
          <cell r="F134">
            <v>9840</v>
          </cell>
          <cell r="G134">
            <v>10332</v>
          </cell>
        </row>
        <row r="135">
          <cell r="A135" t="str">
            <v>00025040</v>
          </cell>
          <cell r="B135" t="str">
            <v>イクセロンパッチ13.5ｍｇ</v>
          </cell>
          <cell r="C135" t="str">
            <v>ノバルティスファ－マ（28/入）</v>
          </cell>
          <cell r="D135" t="str">
            <v>箱</v>
          </cell>
          <cell r="E135">
            <v>3</v>
          </cell>
          <cell r="F135">
            <v>10550</v>
          </cell>
          <cell r="G135">
            <v>11077</v>
          </cell>
        </row>
        <row r="136">
          <cell r="A136" t="str">
            <v>00025041</v>
          </cell>
          <cell r="B136" t="str">
            <v>イクセロンパッチ18ｍｇ</v>
          </cell>
          <cell r="C136" t="str">
            <v>ノバルティスファ－マ（28/入）</v>
          </cell>
          <cell r="D136" t="str">
            <v>箱</v>
          </cell>
          <cell r="E136">
            <v>3</v>
          </cell>
          <cell r="F136">
            <v>11080</v>
          </cell>
          <cell r="G136">
            <v>11634</v>
          </cell>
        </row>
        <row r="137">
          <cell r="A137" t="str">
            <v>00020317</v>
          </cell>
          <cell r="B137" t="str">
            <v>エクジェイド懸濁用錠125ｍｇ</v>
          </cell>
          <cell r="C137" t="str">
            <v>ノバルティスファ－マ(20/入)</v>
          </cell>
          <cell r="D137" t="str">
            <v>箱</v>
          </cell>
          <cell r="E137">
            <v>110</v>
          </cell>
          <cell r="F137">
            <v>21500</v>
          </cell>
          <cell r="G137">
            <v>22575</v>
          </cell>
        </row>
        <row r="138">
          <cell r="A138" t="str">
            <v>00020318</v>
          </cell>
          <cell r="B138" t="str">
            <v>エクジェイド懸濁用錠500ｍｇ</v>
          </cell>
          <cell r="C138" t="str">
            <v>ノバルティスファ－マ(20/入)</v>
          </cell>
          <cell r="D138" t="str">
            <v>箱</v>
          </cell>
          <cell r="E138">
            <v>80</v>
          </cell>
          <cell r="F138">
            <v>85600</v>
          </cell>
          <cell r="G138">
            <v>89880</v>
          </cell>
        </row>
        <row r="139">
          <cell r="A139" t="str">
            <v>00020591</v>
          </cell>
          <cell r="B139" t="str">
            <v>グリベック錠100ｍｇ</v>
          </cell>
          <cell r="C139" t="str">
            <v>ノバルティスファ－マ(120/入)</v>
          </cell>
          <cell r="D139" t="str">
            <v>箱</v>
          </cell>
          <cell r="E139">
            <v>12</v>
          </cell>
          <cell r="F139">
            <v>305800</v>
          </cell>
          <cell r="G139">
            <v>321090</v>
          </cell>
        </row>
        <row r="140">
          <cell r="A140" t="str">
            <v>00020607</v>
          </cell>
          <cell r="B140" t="str">
            <v>クロザリル錠100ｍｇ</v>
          </cell>
          <cell r="C140" t="str">
            <v>ノバルティスファ－マ(100/入)</v>
          </cell>
          <cell r="D140" t="str">
            <v>箱</v>
          </cell>
          <cell r="E140">
            <v>1</v>
          </cell>
          <cell r="F140">
            <v>27840</v>
          </cell>
          <cell r="G140">
            <v>29232</v>
          </cell>
        </row>
        <row r="141">
          <cell r="A141" t="str">
            <v>00020608</v>
          </cell>
          <cell r="B141" t="str">
            <v>クロザリル錠25ｍｇ</v>
          </cell>
          <cell r="C141" t="str">
            <v>ノバルティスファ－マ(100/入)</v>
          </cell>
          <cell r="D141" t="str">
            <v>箱</v>
          </cell>
          <cell r="E141">
            <v>5</v>
          </cell>
          <cell r="F141">
            <v>7900</v>
          </cell>
          <cell r="G141">
            <v>8295</v>
          </cell>
        </row>
        <row r="142">
          <cell r="A142" t="str">
            <v>00020655</v>
          </cell>
          <cell r="B142" t="str">
            <v>コムタン錠100ｍｇ</v>
          </cell>
          <cell r="C142" t="str">
            <v>ノバルティスファ－マ(100/入)</v>
          </cell>
          <cell r="D142" t="str">
            <v>箱</v>
          </cell>
          <cell r="E142">
            <v>1</v>
          </cell>
          <cell r="F142">
            <v>19620</v>
          </cell>
          <cell r="G142">
            <v>20601</v>
          </cell>
        </row>
        <row r="143">
          <cell r="A143" t="str">
            <v>00020713</v>
          </cell>
          <cell r="B143" t="str">
            <v>サンドスタチンＬＡＲ筋注用10ｍｇ</v>
          </cell>
          <cell r="C143" t="str">
            <v>ノバルティスファ－マ</v>
          </cell>
          <cell r="D143" t="str">
            <v>Ｖ</v>
          </cell>
          <cell r="E143">
            <v>12</v>
          </cell>
          <cell r="F143">
            <v>112100</v>
          </cell>
          <cell r="G143">
            <v>117705</v>
          </cell>
        </row>
        <row r="144">
          <cell r="A144" t="str">
            <v>00020714</v>
          </cell>
          <cell r="B144" t="str">
            <v>サンドスタチンＬＡＲ筋注用20ｍｇ</v>
          </cell>
          <cell r="C144" t="str">
            <v>ノバルティスファ－マ</v>
          </cell>
          <cell r="D144" t="str">
            <v>Ｖ</v>
          </cell>
          <cell r="E144">
            <v>25</v>
          </cell>
          <cell r="F144">
            <v>198920</v>
          </cell>
          <cell r="G144">
            <v>208866</v>
          </cell>
        </row>
        <row r="145">
          <cell r="A145" t="str">
            <v>00020715</v>
          </cell>
          <cell r="B145" t="str">
            <v>サンドスタチンＬＡＲ筋注用30ｍｇ</v>
          </cell>
          <cell r="C145" t="str">
            <v>ノバルティスファ－マ</v>
          </cell>
          <cell r="D145" t="str">
            <v>Ｖ</v>
          </cell>
          <cell r="E145">
            <v>15</v>
          </cell>
          <cell r="F145">
            <v>280050</v>
          </cell>
          <cell r="G145">
            <v>294052</v>
          </cell>
        </row>
        <row r="146">
          <cell r="A146" t="str">
            <v>00020767</v>
          </cell>
          <cell r="B146" t="str">
            <v>シムレクト静注用20ｍｇ</v>
          </cell>
          <cell r="C146" t="str">
            <v>ノバルティスファ－マ</v>
          </cell>
          <cell r="D146" t="str">
            <v>Ｖ</v>
          </cell>
          <cell r="E146">
            <v>1</v>
          </cell>
          <cell r="F146">
            <v>324200</v>
          </cell>
          <cell r="G146">
            <v>340410</v>
          </cell>
        </row>
        <row r="147">
          <cell r="A147" t="str">
            <v>00021355</v>
          </cell>
          <cell r="B147" t="str">
            <v>ビスダイン静注用15ｍｇ</v>
          </cell>
          <cell r="C147" t="str">
            <v>ノバルティスファ－マ</v>
          </cell>
          <cell r="D147" t="str">
            <v>Ｖ</v>
          </cell>
          <cell r="E147">
            <v>1</v>
          </cell>
          <cell r="F147">
            <v>169600</v>
          </cell>
          <cell r="G147">
            <v>178080</v>
          </cell>
        </row>
        <row r="148">
          <cell r="A148" t="str">
            <v>00021965</v>
          </cell>
          <cell r="B148" t="str">
            <v>ルセンティス硝子体内注射液2.3ｍｇ／0.23ｍＬ</v>
          </cell>
          <cell r="C148" t="str">
            <v>ノバルティスファ－マ</v>
          </cell>
          <cell r="D148" t="str">
            <v>Ｖ</v>
          </cell>
          <cell r="E148">
            <v>1</v>
          </cell>
          <cell r="F148">
            <v>163400</v>
          </cell>
          <cell r="G148">
            <v>171570</v>
          </cell>
        </row>
        <row r="149">
          <cell r="A149" t="str">
            <v>00021243</v>
          </cell>
          <cell r="B149" t="str">
            <v>ノボラピッド70ミックス注フレックスペン</v>
          </cell>
          <cell r="C149" t="str">
            <v>ノボ（2/入）</v>
          </cell>
          <cell r="D149" t="str">
            <v>箱</v>
          </cell>
          <cell r="E149">
            <v>5</v>
          </cell>
          <cell r="F149">
            <v>4240</v>
          </cell>
          <cell r="G149">
            <v>4452</v>
          </cell>
        </row>
        <row r="150">
          <cell r="A150" t="str">
            <v>00021244</v>
          </cell>
          <cell r="B150" t="str">
            <v>ノボラピッド注フレックスペン</v>
          </cell>
          <cell r="C150" t="str">
            <v>ノボ(2/入)</v>
          </cell>
          <cell r="D150" t="str">
            <v>箱</v>
          </cell>
          <cell r="E150">
            <v>336</v>
          </cell>
          <cell r="F150">
            <v>4240</v>
          </cell>
          <cell r="G150">
            <v>4452</v>
          </cell>
        </row>
        <row r="151">
          <cell r="A151" t="str">
            <v>00021349</v>
          </cell>
          <cell r="B151" t="str">
            <v>ビクト－ザ皮下注18ｍｇ</v>
          </cell>
          <cell r="C151" t="str">
            <v>ノボ（2/入）</v>
          </cell>
          <cell r="D151" t="str">
            <v>箱</v>
          </cell>
          <cell r="E151">
            <v>26</v>
          </cell>
          <cell r="F151">
            <v>18480</v>
          </cell>
          <cell r="G151">
            <v>19404</v>
          </cell>
        </row>
        <row r="152">
          <cell r="A152" t="str">
            <v>00022003</v>
          </cell>
          <cell r="B152" t="str">
            <v>レベミル注フレックスペン</v>
          </cell>
          <cell r="C152" t="str">
            <v>ノボ(2/入)</v>
          </cell>
          <cell r="D152" t="str">
            <v>箱</v>
          </cell>
          <cell r="E152">
            <v>151</v>
          </cell>
          <cell r="F152">
            <v>4680</v>
          </cell>
          <cell r="G152">
            <v>4914</v>
          </cell>
        </row>
        <row r="153">
          <cell r="A153" t="str">
            <v>00020218</v>
          </cell>
          <cell r="B153" t="str">
            <v>ＥＯＢ・プリモビスト注シリンジ　10ｍＬ　5本入</v>
          </cell>
          <cell r="C153" t="str">
            <v>バイエル(5/入)</v>
          </cell>
          <cell r="D153" t="str">
            <v>箱</v>
          </cell>
          <cell r="E153">
            <v>15</v>
          </cell>
          <cell r="F153">
            <v>94100</v>
          </cell>
          <cell r="G153">
            <v>98805</v>
          </cell>
        </row>
        <row r="154">
          <cell r="A154" t="str">
            <v>00020221</v>
          </cell>
          <cell r="B154" t="str">
            <v>イオパミロン注370シリンジ　100ｍＬ</v>
          </cell>
          <cell r="C154" t="str">
            <v>バイエル(5/入)</v>
          </cell>
          <cell r="D154" t="str">
            <v>箱</v>
          </cell>
          <cell r="E154">
            <v>110</v>
          </cell>
          <cell r="F154">
            <v>46865</v>
          </cell>
          <cell r="G154">
            <v>49208</v>
          </cell>
        </row>
        <row r="155">
          <cell r="A155" t="str">
            <v>00021587</v>
          </cell>
          <cell r="B155" t="str">
            <v>ベタフェロン皮下注用960万国際単位</v>
          </cell>
          <cell r="C155" t="str">
            <v>バイエル(5/入)</v>
          </cell>
          <cell r="D155" t="str">
            <v>箱</v>
          </cell>
          <cell r="E155">
            <v>1</v>
          </cell>
          <cell r="F155">
            <v>50900</v>
          </cell>
          <cell r="G155">
            <v>53445</v>
          </cell>
        </row>
        <row r="156">
          <cell r="A156" t="str">
            <v>00020125</v>
          </cell>
          <cell r="B156" t="str">
            <v>アボネックス筋注用シリンジ30μｇ</v>
          </cell>
          <cell r="C156" t="str">
            <v>バイオジェン・アイデック・ジャパン</v>
          </cell>
          <cell r="D156" t="str">
            <v>本</v>
          </cell>
          <cell r="E156">
            <v>1</v>
          </cell>
          <cell r="F156">
            <v>36300</v>
          </cell>
          <cell r="G156">
            <v>38115</v>
          </cell>
        </row>
        <row r="157">
          <cell r="A157" t="str">
            <v>00020534</v>
          </cell>
          <cell r="B157" t="str">
            <v>ガンマガ－ド静注用2.5ｇ</v>
          </cell>
          <cell r="C157" t="str">
            <v>バクスタ－</v>
          </cell>
          <cell r="D157" t="str">
            <v>Ｖ</v>
          </cell>
          <cell r="E157">
            <v>23</v>
          </cell>
          <cell r="F157">
            <v>12363</v>
          </cell>
          <cell r="G157">
            <v>12981</v>
          </cell>
        </row>
        <row r="158">
          <cell r="A158" t="str">
            <v>00025042</v>
          </cell>
          <cell r="B158" t="str">
            <v>ス－プレン吸入麻酔液</v>
          </cell>
          <cell r="C158" t="str">
            <v>バクスタ－（240mL×6/入）</v>
          </cell>
          <cell r="D158" t="str">
            <v>箱</v>
          </cell>
          <cell r="E158">
            <v>1</v>
          </cell>
          <cell r="F158">
            <v>58010</v>
          </cell>
          <cell r="G158">
            <v>60910</v>
          </cell>
        </row>
        <row r="159">
          <cell r="A159" t="str">
            <v>00020000</v>
          </cell>
          <cell r="B159" t="str">
            <v>Ａベンジン　500mL</v>
          </cell>
          <cell r="C159" t="str">
            <v>原</v>
          </cell>
          <cell r="D159" t="str">
            <v>本</v>
          </cell>
          <cell r="E159">
            <v>14</v>
          </cell>
          <cell r="F159">
            <v>250</v>
          </cell>
          <cell r="G159">
            <v>262</v>
          </cell>
        </row>
        <row r="160">
          <cell r="A160" t="str">
            <v>00025048</v>
          </cell>
          <cell r="B160" t="str">
            <v>ノルスパンテ－プ10ｍｇ</v>
          </cell>
          <cell r="C160" t="str">
            <v>久光(2/入)</v>
          </cell>
          <cell r="D160" t="str">
            <v>箱</v>
          </cell>
          <cell r="E160">
            <v>1</v>
          </cell>
          <cell r="F160">
            <v>4359</v>
          </cell>
          <cell r="G160">
            <v>4576</v>
          </cell>
        </row>
        <row r="161">
          <cell r="A161" t="str">
            <v>00025049</v>
          </cell>
          <cell r="B161" t="str">
            <v>ノルスパンテ－プ20ｍｇ</v>
          </cell>
          <cell r="C161" t="str">
            <v>久光(2/入)</v>
          </cell>
          <cell r="D161" t="str">
            <v>箱</v>
          </cell>
          <cell r="E161">
            <v>1</v>
          </cell>
          <cell r="F161">
            <v>6717</v>
          </cell>
          <cell r="G161">
            <v>7052</v>
          </cell>
        </row>
        <row r="162">
          <cell r="A162" t="str">
            <v>00025047</v>
          </cell>
          <cell r="B162" t="str">
            <v>ノルスパンテ－プ5ｍｇ</v>
          </cell>
          <cell r="C162" t="str">
            <v>久光(2/入)</v>
          </cell>
          <cell r="D162" t="str">
            <v>箱</v>
          </cell>
          <cell r="E162">
            <v>1</v>
          </cell>
          <cell r="F162">
            <v>2828</v>
          </cell>
          <cell r="G162">
            <v>2969</v>
          </cell>
        </row>
        <row r="163">
          <cell r="A163" t="str">
            <v>00020668</v>
          </cell>
          <cell r="B163" t="str">
            <v>ザイボックス錠600ｍｇ</v>
          </cell>
          <cell r="C163" t="str">
            <v>ファイザ－(10/入)</v>
          </cell>
          <cell r="D163" t="str">
            <v>箱</v>
          </cell>
          <cell r="E163">
            <v>21</v>
          </cell>
          <cell r="F163">
            <v>119657</v>
          </cell>
          <cell r="G163">
            <v>125639</v>
          </cell>
        </row>
        <row r="164">
          <cell r="A164" t="str">
            <v>00020754</v>
          </cell>
          <cell r="B164" t="str">
            <v>ジスロマック錠600ｍｇ</v>
          </cell>
          <cell r="C164" t="str">
            <v>ファイザ－(バラ)(30/入)</v>
          </cell>
          <cell r="D164" t="str">
            <v>箱</v>
          </cell>
          <cell r="E164">
            <v>5</v>
          </cell>
          <cell r="F164">
            <v>22968</v>
          </cell>
          <cell r="G164">
            <v>24116</v>
          </cell>
        </row>
        <row r="165">
          <cell r="A165" t="str">
            <v>00021422</v>
          </cell>
          <cell r="B165" t="str">
            <v>ブイフェンド200ｍｇ静注用</v>
          </cell>
          <cell r="C165" t="str">
            <v>ファイザ－(10/入)</v>
          </cell>
          <cell r="D165" t="str">
            <v>箱</v>
          </cell>
          <cell r="E165">
            <v>37</v>
          </cell>
          <cell r="F165">
            <v>107510</v>
          </cell>
          <cell r="G165">
            <v>112885</v>
          </cell>
        </row>
        <row r="166">
          <cell r="A166" t="str">
            <v>00021423</v>
          </cell>
          <cell r="B166" t="str">
            <v>ブイフェンド錠200ｍｇ</v>
          </cell>
          <cell r="C166" t="str">
            <v>ファイザ－(50/入)</v>
          </cell>
          <cell r="D166" t="str">
            <v>箱</v>
          </cell>
          <cell r="E166">
            <v>10</v>
          </cell>
          <cell r="F166">
            <v>157601</v>
          </cell>
          <cell r="G166">
            <v>165481</v>
          </cell>
        </row>
        <row r="167">
          <cell r="A167" t="str">
            <v>00021424</v>
          </cell>
          <cell r="B167" t="str">
            <v>ブイフェンド錠50ｍｇ</v>
          </cell>
          <cell r="C167" t="str">
            <v>ファイザ－(50/入)</v>
          </cell>
          <cell r="D167" t="str">
            <v>箱</v>
          </cell>
          <cell r="E167">
            <v>8</v>
          </cell>
          <cell r="F167">
            <v>51226</v>
          </cell>
          <cell r="G167">
            <v>53787</v>
          </cell>
        </row>
        <row r="168">
          <cell r="A168" t="str">
            <v>00021527</v>
          </cell>
          <cell r="B168" t="str">
            <v>プロジフ静注液100</v>
          </cell>
          <cell r="C168" t="str">
            <v>ファイザ－(10/入)</v>
          </cell>
          <cell r="D168" t="str">
            <v>箱</v>
          </cell>
          <cell r="E168">
            <v>15</v>
          </cell>
          <cell r="F168">
            <v>48608</v>
          </cell>
          <cell r="G168">
            <v>51038</v>
          </cell>
        </row>
        <row r="169">
          <cell r="A169" t="str">
            <v>00021528</v>
          </cell>
          <cell r="B169" t="str">
            <v>プロジフ静注液200</v>
          </cell>
          <cell r="C169" t="str">
            <v>ファイザ－(10/入)</v>
          </cell>
          <cell r="D169" t="str">
            <v>箱</v>
          </cell>
          <cell r="E169">
            <v>8</v>
          </cell>
          <cell r="F169">
            <v>90742</v>
          </cell>
          <cell r="G169">
            <v>95279</v>
          </cell>
        </row>
        <row r="170">
          <cell r="A170" t="str">
            <v>00021708</v>
          </cell>
          <cell r="B170" t="str">
            <v>ミグシス錠5ｍｇ</v>
          </cell>
          <cell r="C170" t="str">
            <v>ファイザ－(140/入)</v>
          </cell>
          <cell r="D170" t="str">
            <v>箱</v>
          </cell>
          <cell r="E170">
            <v>3</v>
          </cell>
          <cell r="F170">
            <v>4221</v>
          </cell>
          <cell r="G170">
            <v>4432</v>
          </cell>
        </row>
        <row r="171">
          <cell r="A171" t="str">
            <v>00021832</v>
          </cell>
          <cell r="B171" t="str">
            <v>ユナシン－Ｓ静注用1.5ｇ</v>
          </cell>
          <cell r="C171" t="str">
            <v>ファイザ－(10/入)</v>
          </cell>
          <cell r="D171" t="str">
            <v>箱</v>
          </cell>
          <cell r="E171">
            <v>392</v>
          </cell>
          <cell r="F171">
            <v>8167</v>
          </cell>
          <cell r="G171">
            <v>8575</v>
          </cell>
        </row>
        <row r="172">
          <cell r="A172" t="str">
            <v>00021995</v>
          </cell>
          <cell r="B172" t="str">
            <v>レバチオ錠20ｍｇ</v>
          </cell>
          <cell r="C172" t="str">
            <v>ファイザ－(90/入)</v>
          </cell>
          <cell r="D172" t="str">
            <v>箱</v>
          </cell>
          <cell r="E172">
            <v>1</v>
          </cell>
          <cell r="F172">
            <v>98400</v>
          </cell>
          <cell r="G172">
            <v>103320</v>
          </cell>
        </row>
        <row r="173">
          <cell r="A173" t="str">
            <v>00021896</v>
          </cell>
          <cell r="B173" t="str">
            <v>リゾビスト注　1.6ｍＬ</v>
          </cell>
          <cell r="C173" t="str">
            <v>富士フィルム</v>
          </cell>
          <cell r="D173" t="str">
            <v>Ｖ</v>
          </cell>
          <cell r="E173">
            <v>23</v>
          </cell>
          <cell r="F173">
            <v>17400</v>
          </cell>
          <cell r="G173">
            <v>18270</v>
          </cell>
        </row>
        <row r="174">
          <cell r="A174" t="str">
            <v>00021755</v>
          </cell>
          <cell r="B174" t="str">
            <v>無水エタノ－ル注「フソ－」　5ｍＬ</v>
          </cell>
          <cell r="C174" t="str">
            <v>扶桑(10/入)</v>
          </cell>
          <cell r="D174" t="str">
            <v>箱</v>
          </cell>
          <cell r="E174">
            <v>6</v>
          </cell>
          <cell r="F174">
            <v>9200</v>
          </cell>
          <cell r="G174">
            <v>9660</v>
          </cell>
        </row>
        <row r="175">
          <cell r="A175" t="str">
            <v>00021506</v>
          </cell>
          <cell r="B175" t="str">
            <v>プレセデックス静注液200μｇ「マルイシ」2ｍＬ</v>
          </cell>
          <cell r="C175" t="str">
            <v>丸石(5/入)</v>
          </cell>
          <cell r="D175" t="str">
            <v>箱</v>
          </cell>
          <cell r="E175">
            <v>122</v>
          </cell>
          <cell r="F175">
            <v>23730</v>
          </cell>
          <cell r="G175">
            <v>24916</v>
          </cell>
        </row>
        <row r="176">
          <cell r="A176" t="str">
            <v>00021740</v>
          </cell>
          <cell r="B176" t="str">
            <v>ミルクポン　3Ｌ</v>
          </cell>
          <cell r="C176" t="str">
            <v>丸石</v>
          </cell>
          <cell r="D176" t="str">
            <v>本</v>
          </cell>
          <cell r="E176">
            <v>184</v>
          </cell>
          <cell r="F176">
            <v>2250</v>
          </cell>
          <cell r="G176">
            <v>2362</v>
          </cell>
        </row>
        <row r="177">
          <cell r="A177" t="str">
            <v>00020416</v>
          </cell>
          <cell r="B177" t="str">
            <v>オキサロ－ル軟膏25μｇ／ｇ　10ｇ</v>
          </cell>
          <cell r="C177" t="str">
            <v>マルホ(10/入)</v>
          </cell>
          <cell r="D177" t="str">
            <v>箱</v>
          </cell>
          <cell r="E177">
            <v>12</v>
          </cell>
          <cell r="F177">
            <v>12800</v>
          </cell>
          <cell r="G177">
            <v>13440</v>
          </cell>
        </row>
        <row r="178">
          <cell r="A178" t="str">
            <v>00021416</v>
          </cell>
          <cell r="B178" t="str">
            <v>ファロム錠200ｍｇ</v>
          </cell>
          <cell r="C178" t="str">
            <v>マルホ(100/入)</v>
          </cell>
          <cell r="D178" t="str">
            <v>箱</v>
          </cell>
          <cell r="E178">
            <v>6</v>
          </cell>
          <cell r="F178">
            <v>6700</v>
          </cell>
          <cell r="G178">
            <v>7035</v>
          </cell>
        </row>
        <row r="179">
          <cell r="A179" t="str">
            <v>00021350</v>
          </cell>
          <cell r="B179" t="str">
            <v>ビクロックス点滴静注250ｍｇ</v>
          </cell>
          <cell r="C179" t="str">
            <v>Meiji Seika(5/入)</v>
          </cell>
          <cell r="D179" t="str">
            <v>箱</v>
          </cell>
          <cell r="E179">
            <v>200</v>
          </cell>
          <cell r="F179">
            <v>6970</v>
          </cell>
          <cell r="G179">
            <v>7318</v>
          </cell>
        </row>
        <row r="180">
          <cell r="A180" t="str">
            <v>00020813</v>
          </cell>
          <cell r="B180" t="str">
            <v>スプレキュアＭＰ皮下注用1.8</v>
          </cell>
          <cell r="C180" t="str">
            <v>持田</v>
          </cell>
          <cell r="D180" t="str">
            <v>本</v>
          </cell>
          <cell r="E180">
            <v>1</v>
          </cell>
          <cell r="F180">
            <v>9725</v>
          </cell>
          <cell r="G180">
            <v>10211</v>
          </cell>
        </row>
        <row r="181">
          <cell r="A181" t="str">
            <v>00021240</v>
          </cell>
          <cell r="B181" t="str">
            <v>ノボ・ヘパリン注5千単位／5ｍＬ</v>
          </cell>
          <cell r="C181" t="str">
            <v>持田(5/入)</v>
          </cell>
          <cell r="D181" t="str">
            <v>箱</v>
          </cell>
          <cell r="E181">
            <v>2264</v>
          </cell>
          <cell r="F181">
            <v>975</v>
          </cell>
          <cell r="G181">
            <v>1023</v>
          </cell>
        </row>
        <row r="182">
          <cell r="A182" t="str">
            <v>00022006</v>
          </cell>
          <cell r="B182" t="str">
            <v>レボホリナ－ト点滴静注用100ｍｇ「ヤクルト」</v>
          </cell>
          <cell r="C182" t="str">
            <v>ヤクルト(5/入)</v>
          </cell>
          <cell r="D182" t="str">
            <v>箱</v>
          </cell>
          <cell r="E182">
            <v>133</v>
          </cell>
          <cell r="F182">
            <v>23085</v>
          </cell>
          <cell r="G182">
            <v>24239</v>
          </cell>
        </row>
        <row r="183">
          <cell r="A183" t="str">
            <v>00020169</v>
          </cell>
          <cell r="B183" t="str">
            <v>アルチバ静注用2ｍｇ</v>
          </cell>
          <cell r="C183" t="str">
            <v>ヤンセンファ－マ(5/入)</v>
          </cell>
          <cell r="D183" t="str">
            <v>箱</v>
          </cell>
          <cell r="E183">
            <v>425</v>
          </cell>
          <cell r="F183">
            <v>11500</v>
          </cell>
          <cell r="G183">
            <v>12075</v>
          </cell>
        </row>
        <row r="184">
          <cell r="A184" t="str">
            <v>00020243</v>
          </cell>
          <cell r="B184" t="str">
            <v>イトリゾ－ル内用液1％</v>
          </cell>
          <cell r="C184" t="str">
            <v>ヤンセンファ－マ（140/入）</v>
          </cell>
          <cell r="D184" t="str">
            <v>本</v>
          </cell>
          <cell r="E184">
            <v>110</v>
          </cell>
          <cell r="F184">
            <v>13817</v>
          </cell>
          <cell r="G184">
            <v>14507</v>
          </cell>
        </row>
        <row r="185">
          <cell r="A185" t="str">
            <v>00021118</v>
          </cell>
          <cell r="B185" t="str">
            <v>ドキシル注20ｍｇ</v>
          </cell>
          <cell r="C185" t="str">
            <v>ヤンセンファ－マ</v>
          </cell>
          <cell r="D185" t="str">
            <v>Ｖ</v>
          </cell>
          <cell r="E185">
            <v>70</v>
          </cell>
          <cell r="F185">
            <v>89302</v>
          </cell>
          <cell r="G185">
            <v>93767</v>
          </cell>
        </row>
        <row r="186">
          <cell r="A186" t="str">
            <v>00025033</v>
          </cell>
          <cell r="B186" t="str">
            <v>トラムセット配合錠</v>
          </cell>
          <cell r="C186" t="str">
            <v>ヤンセンファ－マ（100/入）</v>
          </cell>
          <cell r="D186" t="str">
            <v>箱</v>
          </cell>
          <cell r="E186">
            <v>6</v>
          </cell>
          <cell r="F186">
            <v>6308</v>
          </cell>
          <cell r="G186">
            <v>6623</v>
          </cell>
        </row>
        <row r="187">
          <cell r="A187" t="str">
            <v>00021610</v>
          </cell>
          <cell r="B187" t="str">
            <v>ベルケイド注射用3ｍｇ</v>
          </cell>
          <cell r="C187" t="str">
            <v>ヤンセンファ－マ</v>
          </cell>
          <cell r="D187" t="str">
            <v>Ｖ</v>
          </cell>
          <cell r="E187">
            <v>26</v>
          </cell>
          <cell r="F187">
            <v>152563</v>
          </cell>
          <cell r="G187">
            <v>160191</v>
          </cell>
        </row>
        <row r="188">
          <cell r="A188" t="str">
            <v>00021881</v>
          </cell>
          <cell r="B188" t="str">
            <v>リスパダ－ルコンスタ筋注用25ｍｇ</v>
          </cell>
          <cell r="C188" t="str">
            <v>ヤンセンファ－マ</v>
          </cell>
          <cell r="D188" t="str">
            <v>Ｖ</v>
          </cell>
          <cell r="E188">
            <v>14</v>
          </cell>
          <cell r="F188">
            <v>21760</v>
          </cell>
          <cell r="G188">
            <v>22848</v>
          </cell>
        </row>
        <row r="189">
          <cell r="A189" t="str">
            <v>00020457</v>
          </cell>
          <cell r="B189" t="str">
            <v>オリブ油（滅菌済）25ｍＬ</v>
          </cell>
          <cell r="C189" t="str">
            <v>吉田</v>
          </cell>
          <cell r="D189" t="str">
            <v>本</v>
          </cell>
          <cell r="E189">
            <v>128</v>
          </cell>
          <cell r="F189">
            <v>280</v>
          </cell>
          <cell r="G189">
            <v>294</v>
          </cell>
        </row>
        <row r="190">
          <cell r="A190" t="str">
            <v>00021611</v>
          </cell>
          <cell r="B190" t="str">
            <v>ベルコム ロ－ション　1Ｌ</v>
          </cell>
          <cell r="C190" t="str">
            <v>吉田</v>
          </cell>
          <cell r="D190" t="str">
            <v>本</v>
          </cell>
          <cell r="E190">
            <v>609</v>
          </cell>
          <cell r="F190">
            <v>2080</v>
          </cell>
          <cell r="G190">
            <v>2184</v>
          </cell>
        </row>
        <row r="191">
          <cell r="A191" t="str">
            <v>00021789</v>
          </cell>
          <cell r="B191" t="str">
            <v>滅菌精製水「ヨシダ」　500ｍＬ</v>
          </cell>
          <cell r="C191" t="str">
            <v>吉田（ガラス容器）</v>
          </cell>
          <cell r="D191" t="str">
            <v>本</v>
          </cell>
          <cell r="E191">
            <v>1</v>
          </cell>
          <cell r="F191">
            <v>221</v>
          </cell>
          <cell r="G191">
            <v>232</v>
          </cell>
        </row>
        <row r="192">
          <cell r="A192" t="str">
            <v>00021849</v>
          </cell>
          <cell r="B192" t="str">
            <v>ヨウ素「コザカイ・Ｍ」　25ｇ</v>
          </cell>
          <cell r="C192" t="str">
            <v>吉田</v>
          </cell>
          <cell r="D192" t="str">
            <v>個</v>
          </cell>
          <cell r="E192">
            <v>1</v>
          </cell>
          <cell r="F192">
            <v>427</v>
          </cell>
          <cell r="G192">
            <v>448</v>
          </cell>
        </row>
        <row r="193">
          <cell r="A193" t="str">
            <v>00020052</v>
          </cell>
          <cell r="B193" t="str">
            <v>アセトン（一級）500ｇ</v>
          </cell>
          <cell r="C193" t="str">
            <v>和光純薬</v>
          </cell>
          <cell r="D193" t="str">
            <v>本</v>
          </cell>
          <cell r="E193">
            <v>5</v>
          </cell>
          <cell r="F193">
            <v>670</v>
          </cell>
          <cell r="G193">
            <v>703</v>
          </cell>
        </row>
        <row r="194">
          <cell r="A194" t="str">
            <v>00022128</v>
          </cell>
          <cell r="B194" t="str">
            <v>インテグランシート0.2g</v>
          </cell>
          <cell r="C194" t="str">
            <v>日本臓器（5/入）</v>
          </cell>
          <cell r="D194" t="str">
            <v>箱</v>
          </cell>
          <cell r="E194">
            <v>20</v>
          </cell>
          <cell r="F194">
            <v>12210</v>
          </cell>
          <cell r="G194">
            <v>12820</v>
          </cell>
        </row>
      </sheetData>
      <sheetData sheetId="12">
        <row r="2">
          <cell r="A2" t="str">
            <v>01A</v>
          </cell>
          <cell r="B2" t="str">
            <v>防衛本省共通費</v>
          </cell>
          <cell r="C2" t="str">
            <v>庁費</v>
          </cell>
          <cell r="D2" t="str">
            <v>備品費</v>
          </cell>
        </row>
        <row r="3">
          <cell r="A3" t="str">
            <v>02A</v>
          </cell>
          <cell r="B3" t="str">
            <v>防衛本省共通費</v>
          </cell>
          <cell r="C3" t="str">
            <v>庁費</v>
          </cell>
          <cell r="D3" t="str">
            <v>消耗品</v>
          </cell>
        </row>
        <row r="4">
          <cell r="A4" t="str">
            <v>03A</v>
          </cell>
          <cell r="B4" t="str">
            <v>防衛本省共通費</v>
          </cell>
          <cell r="C4" t="str">
            <v>庁費</v>
          </cell>
          <cell r="D4" t="str">
            <v>印刷製本費</v>
          </cell>
        </row>
        <row r="5">
          <cell r="A5" t="str">
            <v>03B</v>
          </cell>
          <cell r="B5" t="str">
            <v>防衛本省共通費</v>
          </cell>
          <cell r="C5" t="str">
            <v>庁費</v>
          </cell>
          <cell r="D5" t="str">
            <v>印刷製本費</v>
          </cell>
        </row>
        <row r="6">
          <cell r="A6" t="str">
            <v>04A</v>
          </cell>
          <cell r="B6" t="str">
            <v>防衛本省共通費</v>
          </cell>
          <cell r="C6" t="str">
            <v>庁費</v>
          </cell>
          <cell r="D6" t="str">
            <v>通信運搬費</v>
          </cell>
        </row>
        <row r="7">
          <cell r="A7" t="str">
            <v>05A</v>
          </cell>
          <cell r="B7" t="str">
            <v>防衛本省共通費</v>
          </cell>
          <cell r="C7" t="str">
            <v>庁費</v>
          </cell>
          <cell r="D7" t="str">
            <v>光熱水料</v>
          </cell>
        </row>
        <row r="8">
          <cell r="A8" t="str">
            <v>05B</v>
          </cell>
          <cell r="B8" t="str">
            <v>防衛本省共通費</v>
          </cell>
          <cell r="C8" t="str">
            <v>庁費</v>
          </cell>
          <cell r="D8" t="str">
            <v>光熱水料</v>
          </cell>
        </row>
        <row r="9">
          <cell r="A9" t="str">
            <v>05C</v>
          </cell>
          <cell r="B9" t="str">
            <v>防衛本省共通費</v>
          </cell>
          <cell r="C9" t="str">
            <v>庁費</v>
          </cell>
          <cell r="D9" t="str">
            <v>光熱水料</v>
          </cell>
        </row>
        <row r="10">
          <cell r="A10" t="str">
            <v>05D</v>
          </cell>
          <cell r="B10" t="str">
            <v>防衛本省共通費</v>
          </cell>
          <cell r="C10" t="str">
            <v>庁費</v>
          </cell>
          <cell r="D10" t="str">
            <v>光熱水料</v>
          </cell>
        </row>
        <row r="11">
          <cell r="A11" t="str">
            <v>06A</v>
          </cell>
          <cell r="B11" t="str">
            <v>防衛本省共通費</v>
          </cell>
          <cell r="C11" t="str">
            <v>庁費</v>
          </cell>
          <cell r="D11" t="str">
            <v>借料及び損料</v>
          </cell>
        </row>
        <row r="12">
          <cell r="A12" t="str">
            <v>06B</v>
          </cell>
          <cell r="B12" t="str">
            <v>防衛本省共通費</v>
          </cell>
          <cell r="C12" t="str">
            <v>庁費</v>
          </cell>
          <cell r="D12" t="str">
            <v>借料及び損料</v>
          </cell>
        </row>
        <row r="13">
          <cell r="A13" t="str">
            <v>07A</v>
          </cell>
          <cell r="B13" t="str">
            <v>防衛本省共通費</v>
          </cell>
          <cell r="C13" t="str">
            <v>庁費</v>
          </cell>
          <cell r="D13" t="str">
            <v>会議費</v>
          </cell>
        </row>
        <row r="14">
          <cell r="A14" t="str">
            <v>07B</v>
          </cell>
          <cell r="B14" t="str">
            <v>防衛本省共通費</v>
          </cell>
          <cell r="C14" t="str">
            <v>庁費</v>
          </cell>
          <cell r="D14" t="str">
            <v>会議費</v>
          </cell>
        </row>
        <row r="15">
          <cell r="A15" t="str">
            <v>08A</v>
          </cell>
          <cell r="B15" t="str">
            <v>防衛本省共通費</v>
          </cell>
          <cell r="C15" t="str">
            <v>庁費</v>
          </cell>
          <cell r="D15" t="str">
            <v>賃金</v>
          </cell>
        </row>
        <row r="16">
          <cell r="A16" t="str">
            <v>09A</v>
          </cell>
          <cell r="B16" t="str">
            <v>防衛本省共通費</v>
          </cell>
          <cell r="C16" t="str">
            <v>庁費</v>
          </cell>
          <cell r="D16" t="str">
            <v>保険料</v>
          </cell>
        </row>
        <row r="17">
          <cell r="A17" t="str">
            <v>10A</v>
          </cell>
          <cell r="B17" t="str">
            <v>防衛本省共通費</v>
          </cell>
          <cell r="C17" t="str">
            <v>庁費</v>
          </cell>
          <cell r="D17" t="str">
            <v>自動車交換差金</v>
          </cell>
        </row>
        <row r="18">
          <cell r="A18" t="str">
            <v>11A</v>
          </cell>
          <cell r="B18" t="str">
            <v>防衛本省共通費</v>
          </cell>
          <cell r="C18" t="str">
            <v>庁費</v>
          </cell>
          <cell r="D18" t="str">
            <v>雑役務費</v>
          </cell>
        </row>
        <row r="19">
          <cell r="A19" t="str">
            <v>12A</v>
          </cell>
          <cell r="B19" t="str">
            <v>防衛本省共通費</v>
          </cell>
          <cell r="C19" t="str">
            <v>庁費</v>
          </cell>
          <cell r="D19" t="str">
            <v>自動車維持費</v>
          </cell>
        </row>
        <row r="20">
          <cell r="A20" t="str">
            <v>13A</v>
          </cell>
          <cell r="B20" t="str">
            <v>防衛本省共通費</v>
          </cell>
          <cell r="C20" t="str">
            <v>庁費</v>
          </cell>
          <cell r="D20" t="str">
            <v>職員厚生経費</v>
          </cell>
        </row>
        <row r="21">
          <cell r="A21" t="str">
            <v>14A</v>
          </cell>
          <cell r="B21" t="str">
            <v>防衛本省共通費</v>
          </cell>
          <cell r="C21" t="str">
            <v>庁費</v>
          </cell>
          <cell r="D21" t="str">
            <v>広報庁費</v>
          </cell>
        </row>
        <row r="22">
          <cell r="A22" t="str">
            <v>14B</v>
          </cell>
          <cell r="B22" t="str">
            <v>防衛本省共通費</v>
          </cell>
          <cell r="C22" t="str">
            <v>庁費</v>
          </cell>
          <cell r="D22" t="str">
            <v>広報庁費</v>
          </cell>
        </row>
        <row r="23">
          <cell r="A23" t="str">
            <v>14C</v>
          </cell>
          <cell r="B23" t="str">
            <v>防衛本省共通費</v>
          </cell>
          <cell r="C23" t="str">
            <v>庁費</v>
          </cell>
          <cell r="D23" t="str">
            <v>広報庁費</v>
          </cell>
        </row>
        <row r="24">
          <cell r="A24" t="str">
            <v>14D</v>
          </cell>
          <cell r="B24" t="str">
            <v>防衛本省共通費</v>
          </cell>
          <cell r="C24" t="str">
            <v>庁費</v>
          </cell>
          <cell r="D24" t="str">
            <v>広報庁費</v>
          </cell>
        </row>
        <row r="25">
          <cell r="A25" t="str">
            <v>14E</v>
          </cell>
          <cell r="B25" t="str">
            <v>防衛本省共通費</v>
          </cell>
          <cell r="C25" t="str">
            <v>庁費</v>
          </cell>
          <cell r="D25" t="str">
            <v>広報庁費</v>
          </cell>
        </row>
        <row r="26">
          <cell r="A26" t="str">
            <v>14F</v>
          </cell>
          <cell r="B26" t="str">
            <v>防衛本省共通費</v>
          </cell>
          <cell r="C26" t="str">
            <v>庁費</v>
          </cell>
          <cell r="D26" t="str">
            <v>広報庁費</v>
          </cell>
        </row>
        <row r="27">
          <cell r="A27" t="str">
            <v>30A</v>
          </cell>
          <cell r="B27" t="str">
            <v>防衛本省共通費</v>
          </cell>
          <cell r="C27" t="str">
            <v>営舎費</v>
          </cell>
          <cell r="D27" t="str">
            <v>営舎用備品費</v>
          </cell>
        </row>
        <row r="28">
          <cell r="A28" t="str">
            <v>31A</v>
          </cell>
          <cell r="B28" t="str">
            <v>防衛本省共通費</v>
          </cell>
          <cell r="C28" t="str">
            <v>営舎費</v>
          </cell>
          <cell r="D28" t="str">
            <v>営舎用維持費</v>
          </cell>
        </row>
        <row r="29">
          <cell r="A29" t="str">
            <v>31B</v>
          </cell>
          <cell r="B29" t="str">
            <v>防衛本省共通費</v>
          </cell>
          <cell r="C29" t="str">
            <v>営舎費</v>
          </cell>
          <cell r="D29" t="str">
            <v>営舎用維持費</v>
          </cell>
        </row>
        <row r="30">
          <cell r="A30" t="str">
            <v>32A</v>
          </cell>
          <cell r="B30" t="str">
            <v>防衛本省共通費</v>
          </cell>
          <cell r="C30" t="str">
            <v>営舎費</v>
          </cell>
          <cell r="D30" t="str">
            <v>環境衛生費</v>
          </cell>
        </row>
        <row r="31">
          <cell r="A31" t="str">
            <v>32B</v>
          </cell>
          <cell r="B31" t="str">
            <v>防衛本省共通費</v>
          </cell>
          <cell r="C31" t="str">
            <v>営舎費</v>
          </cell>
          <cell r="D31" t="str">
            <v>環境衛生費</v>
          </cell>
        </row>
        <row r="32">
          <cell r="A32" t="str">
            <v>33A</v>
          </cell>
          <cell r="B32" t="str">
            <v>防衛本省共通費</v>
          </cell>
          <cell r="C32" t="str">
            <v>営舎費</v>
          </cell>
          <cell r="D32" t="str">
            <v>保健管理費</v>
          </cell>
        </row>
        <row r="33">
          <cell r="A33" t="str">
            <v>33B</v>
          </cell>
          <cell r="B33" t="str">
            <v>防衛本省共通費</v>
          </cell>
          <cell r="C33" t="str">
            <v>営舎費</v>
          </cell>
          <cell r="D33" t="str">
            <v>保健管理費</v>
          </cell>
        </row>
        <row r="34">
          <cell r="A34" t="str">
            <v>34A</v>
          </cell>
          <cell r="B34" t="str">
            <v>防衛本省共通費</v>
          </cell>
          <cell r="C34" t="str">
            <v>営舎費</v>
          </cell>
          <cell r="D34" t="str">
            <v>燃料費</v>
          </cell>
        </row>
        <row r="35">
          <cell r="A35" t="str">
            <v>34B</v>
          </cell>
          <cell r="B35" t="str">
            <v>防衛本省共通費</v>
          </cell>
          <cell r="C35" t="str">
            <v>営舎費</v>
          </cell>
          <cell r="D35" t="str">
            <v>燃料費</v>
          </cell>
        </row>
        <row r="36">
          <cell r="A36" t="str">
            <v>34C</v>
          </cell>
          <cell r="B36" t="str">
            <v>防衛本省共通費</v>
          </cell>
          <cell r="C36" t="str">
            <v>営舎費</v>
          </cell>
          <cell r="D36" t="str">
            <v>燃料費</v>
          </cell>
        </row>
        <row r="37">
          <cell r="A37" t="str">
            <v>35A</v>
          </cell>
          <cell r="B37" t="str">
            <v>防衛本省共通費</v>
          </cell>
          <cell r="C37" t="str">
            <v>営舎費</v>
          </cell>
          <cell r="D37" t="str">
            <v>光熱水料</v>
          </cell>
        </row>
        <row r="38">
          <cell r="A38" t="str">
            <v>35B</v>
          </cell>
          <cell r="B38" t="str">
            <v>防衛本省共通費</v>
          </cell>
          <cell r="C38" t="str">
            <v>営舎費</v>
          </cell>
          <cell r="D38" t="str">
            <v>光熱水料</v>
          </cell>
        </row>
        <row r="39">
          <cell r="A39" t="str">
            <v>35C</v>
          </cell>
          <cell r="B39" t="str">
            <v>防衛本省共通費</v>
          </cell>
          <cell r="C39" t="str">
            <v>営舎費</v>
          </cell>
          <cell r="D39" t="str">
            <v>光熱水料</v>
          </cell>
        </row>
        <row r="40">
          <cell r="A40" t="str">
            <v>35D</v>
          </cell>
          <cell r="B40" t="str">
            <v>防衛本省共通費</v>
          </cell>
          <cell r="C40" t="str">
            <v>営舎費</v>
          </cell>
          <cell r="D40" t="str">
            <v>光熱水料</v>
          </cell>
        </row>
        <row r="41">
          <cell r="A41" t="str">
            <v>36A</v>
          </cell>
          <cell r="B41" t="str">
            <v>防衛本省共通費</v>
          </cell>
          <cell r="C41" t="str">
            <v>営舎費</v>
          </cell>
          <cell r="D41" t="str">
            <v>汚染負荷量賦課金</v>
          </cell>
        </row>
        <row r="42">
          <cell r="A42" t="str">
            <v>40A</v>
          </cell>
          <cell r="B42" t="str">
            <v>防衛本省共通費</v>
          </cell>
          <cell r="C42" t="str">
            <v>被服費</v>
          </cell>
          <cell r="D42" t="str">
            <v>被服購入費</v>
          </cell>
        </row>
        <row r="43">
          <cell r="A43" t="str">
            <v>41A</v>
          </cell>
          <cell r="B43" t="str">
            <v>防衛本省共通費</v>
          </cell>
          <cell r="C43" t="str">
            <v>被服費</v>
          </cell>
          <cell r="D43" t="str">
            <v>個人装具費</v>
          </cell>
        </row>
        <row r="44">
          <cell r="A44" t="str">
            <v>42A</v>
          </cell>
          <cell r="B44" t="str">
            <v>防衛本省共通費</v>
          </cell>
          <cell r="C44" t="str">
            <v>被服費</v>
          </cell>
          <cell r="D44" t="str">
            <v>被服維持費</v>
          </cell>
        </row>
        <row r="45">
          <cell r="A45" t="str">
            <v>50A</v>
          </cell>
          <cell r="B45" t="str">
            <v>防衛本省共通費</v>
          </cell>
          <cell r="C45" t="str">
            <v>糧食費</v>
          </cell>
          <cell r="D45" t="str">
            <v>一般糧食費</v>
          </cell>
        </row>
        <row r="46">
          <cell r="A46" t="str">
            <v>51A</v>
          </cell>
          <cell r="B46" t="str">
            <v>防衛本省共通費</v>
          </cell>
          <cell r="C46" t="str">
            <v>糧食費</v>
          </cell>
          <cell r="D46" t="str">
            <v>加給食費</v>
          </cell>
        </row>
        <row r="47">
          <cell r="A47" t="str">
            <v>52A</v>
          </cell>
          <cell r="B47" t="str">
            <v>防衛本省共通費</v>
          </cell>
          <cell r="C47" t="str">
            <v>糧食費</v>
          </cell>
          <cell r="D47" t="str">
            <v>患者食費</v>
          </cell>
        </row>
        <row r="48">
          <cell r="A48" t="str">
            <v>60A</v>
          </cell>
          <cell r="B48" t="str">
            <v>人材確保育成費</v>
          </cell>
          <cell r="C48" t="str">
            <v>医療費</v>
          </cell>
          <cell r="D48" t="str">
            <v>医療関係備品費</v>
          </cell>
        </row>
        <row r="49">
          <cell r="A49" t="str">
            <v>61A</v>
          </cell>
          <cell r="B49" t="str">
            <v>人材確保育成費</v>
          </cell>
          <cell r="C49" t="str">
            <v>医療費</v>
          </cell>
          <cell r="D49" t="str">
            <v>医療施行費</v>
          </cell>
        </row>
        <row r="50">
          <cell r="A50" t="str">
            <v>61B</v>
          </cell>
          <cell r="B50" t="str">
            <v>人材確保育成費</v>
          </cell>
          <cell r="C50" t="str">
            <v>医療費</v>
          </cell>
          <cell r="D50" t="str">
            <v>医療施行費</v>
          </cell>
        </row>
        <row r="51">
          <cell r="A51" t="str">
            <v>61C</v>
          </cell>
          <cell r="B51" t="str">
            <v>人材確保育成費</v>
          </cell>
          <cell r="C51" t="str">
            <v>医療費</v>
          </cell>
          <cell r="D51" t="str">
            <v>医療施行費</v>
          </cell>
        </row>
        <row r="52">
          <cell r="A52" t="str">
            <v>62A</v>
          </cell>
          <cell r="B52" t="str">
            <v>人材確保育成費</v>
          </cell>
          <cell r="C52" t="str">
            <v>医療費</v>
          </cell>
          <cell r="D52" t="str">
            <v>医療器材修理費</v>
          </cell>
        </row>
        <row r="53">
          <cell r="A53" t="str">
            <v>62B</v>
          </cell>
          <cell r="B53" t="str">
            <v>人材確保育成費</v>
          </cell>
          <cell r="C53" t="str">
            <v>医療費</v>
          </cell>
          <cell r="D53" t="str">
            <v>医療器材修理費</v>
          </cell>
        </row>
        <row r="54">
          <cell r="A54" t="str">
            <v>63A</v>
          </cell>
          <cell r="B54" t="str">
            <v>人材確保育成費</v>
          </cell>
          <cell r="C54" t="str">
            <v>医療費</v>
          </cell>
          <cell r="D54" t="str">
            <v>賃金</v>
          </cell>
        </row>
        <row r="55">
          <cell r="A55" t="str">
            <v>70A</v>
          </cell>
          <cell r="B55" t="str">
            <v>人材確保育成費</v>
          </cell>
          <cell r="C55" t="str">
            <v>教育訓練費</v>
          </cell>
          <cell r="D55" t="str">
            <v>教育訓練用備品</v>
          </cell>
        </row>
        <row r="56">
          <cell r="A56" t="str">
            <v>71A</v>
          </cell>
          <cell r="B56" t="str">
            <v>人材確保育成費</v>
          </cell>
          <cell r="C56" t="str">
            <v>教育訓練費</v>
          </cell>
          <cell r="D56" t="str">
            <v>教育訓練演習費</v>
          </cell>
        </row>
        <row r="57">
          <cell r="A57" t="str">
            <v>71B</v>
          </cell>
          <cell r="B57" t="str">
            <v>人材確保育成費</v>
          </cell>
          <cell r="C57" t="str">
            <v>教育訓練費</v>
          </cell>
          <cell r="D57" t="str">
            <v>教育訓練演習費</v>
          </cell>
        </row>
        <row r="58">
          <cell r="A58" t="str">
            <v>71C</v>
          </cell>
          <cell r="B58" t="str">
            <v>人材確保育成費</v>
          </cell>
          <cell r="C58" t="str">
            <v>教育訓練費</v>
          </cell>
          <cell r="D58" t="str">
            <v>教育訓練演習費</v>
          </cell>
        </row>
        <row r="59">
          <cell r="A59" t="str">
            <v>71D</v>
          </cell>
          <cell r="B59" t="str">
            <v>人材確保育成費</v>
          </cell>
          <cell r="C59" t="str">
            <v>教育訓練費</v>
          </cell>
          <cell r="D59" t="str">
            <v>教育訓練演習費</v>
          </cell>
        </row>
        <row r="60">
          <cell r="A60" t="str">
            <v>71E</v>
          </cell>
          <cell r="B60" t="str">
            <v>人材確保育成費</v>
          </cell>
          <cell r="C60" t="str">
            <v>教育訓練費</v>
          </cell>
          <cell r="D60" t="str">
            <v>教育訓練演習費</v>
          </cell>
        </row>
        <row r="61">
          <cell r="A61" t="str">
            <v>71F</v>
          </cell>
          <cell r="B61" t="str">
            <v>人材確保育成費</v>
          </cell>
          <cell r="C61" t="str">
            <v>教育訓練費</v>
          </cell>
          <cell r="D61" t="str">
            <v>教育訓練演習費</v>
          </cell>
        </row>
        <row r="62">
          <cell r="A62" t="str">
            <v>72A</v>
          </cell>
          <cell r="B62" t="str">
            <v>人材確保育成費</v>
          </cell>
          <cell r="C62" t="str">
            <v>教育訓練費</v>
          </cell>
          <cell r="D62" t="str">
            <v>備品修理費</v>
          </cell>
        </row>
        <row r="63">
          <cell r="A63" t="str">
            <v>72A</v>
          </cell>
          <cell r="B63" t="str">
            <v>人材確保育成費</v>
          </cell>
          <cell r="C63" t="str">
            <v>教育訓練費</v>
          </cell>
          <cell r="D63" t="str">
            <v>備品修理費</v>
          </cell>
        </row>
        <row r="64">
          <cell r="A64" t="str">
            <v>80A</v>
          </cell>
          <cell r="B64" t="str">
            <v>防衛本省共通費</v>
          </cell>
          <cell r="C64" t="str">
            <v>情報処理業務庁費</v>
          </cell>
          <cell r="D64" t="str">
            <v>情報処理業務庁費</v>
          </cell>
        </row>
        <row r="65">
          <cell r="A65" t="str">
            <v>80B</v>
          </cell>
          <cell r="B65" t="str">
            <v>防衛本省共通費</v>
          </cell>
          <cell r="C65" t="str">
            <v>情報処理業務庁費</v>
          </cell>
          <cell r="D65" t="str">
            <v>情報処理業務庁費</v>
          </cell>
        </row>
        <row r="66">
          <cell r="A66" t="str">
            <v>80C</v>
          </cell>
          <cell r="B66" t="str">
            <v>防衛本省共通費</v>
          </cell>
          <cell r="C66" t="str">
            <v>情報処理業務庁費</v>
          </cell>
          <cell r="D66" t="str">
            <v>情報処理業務庁費</v>
          </cell>
        </row>
        <row r="67">
          <cell r="A67" t="str">
            <v>80D</v>
          </cell>
          <cell r="B67" t="str">
            <v>防衛本省共通費</v>
          </cell>
          <cell r="C67" t="str">
            <v>情報処理業務庁費</v>
          </cell>
          <cell r="D67" t="str">
            <v>情報処理業務庁費</v>
          </cell>
        </row>
        <row r="68">
          <cell r="A68" t="str">
            <v>80E</v>
          </cell>
          <cell r="B68" t="str">
            <v>防衛本省共通費</v>
          </cell>
          <cell r="C68" t="str">
            <v>情報処理業務庁費</v>
          </cell>
          <cell r="D68" t="str">
            <v>情報処理業務庁費</v>
          </cell>
        </row>
        <row r="69">
          <cell r="A69" t="str">
            <v>81A</v>
          </cell>
          <cell r="B69" t="str">
            <v>防衛本省共通費</v>
          </cell>
          <cell r="C69" t="str">
            <v>通信専用料</v>
          </cell>
          <cell r="D69" t="str">
            <v>通信専用料</v>
          </cell>
        </row>
        <row r="70">
          <cell r="A70" t="str">
            <v>82A</v>
          </cell>
          <cell r="B70" t="str">
            <v>防衛本省共通費</v>
          </cell>
          <cell r="C70" t="str">
            <v>油購入費</v>
          </cell>
          <cell r="D70" t="str">
            <v>雑油購入費</v>
          </cell>
        </row>
        <row r="71">
          <cell r="A71" t="str">
            <v>82B</v>
          </cell>
          <cell r="B71" t="str">
            <v>防衛本省共通費</v>
          </cell>
          <cell r="C71" t="str">
            <v>油購入費</v>
          </cell>
          <cell r="D71" t="str">
            <v>雑油購入費</v>
          </cell>
        </row>
        <row r="72">
          <cell r="A72" t="str">
            <v>82C</v>
          </cell>
          <cell r="B72" t="str">
            <v>防衛本省共通費</v>
          </cell>
          <cell r="C72" t="str">
            <v>油購入費</v>
          </cell>
          <cell r="D72" t="str">
            <v>雑油購入費</v>
          </cell>
        </row>
        <row r="73">
          <cell r="A73" t="str">
            <v>82D</v>
          </cell>
          <cell r="B73" t="str">
            <v>防衛本省共通費</v>
          </cell>
          <cell r="C73" t="str">
            <v>油購入費</v>
          </cell>
          <cell r="D73" t="str">
            <v>雑油購入費</v>
          </cell>
        </row>
        <row r="74">
          <cell r="A74" t="str">
            <v>82E</v>
          </cell>
          <cell r="B74" t="str">
            <v>防衛本省共通費</v>
          </cell>
          <cell r="C74" t="str">
            <v>油購入費</v>
          </cell>
          <cell r="D74" t="str">
            <v>雑油購入費</v>
          </cell>
        </row>
        <row r="75">
          <cell r="A75" t="str">
            <v>83A</v>
          </cell>
          <cell r="B75" t="str">
            <v>防衛本省共通費</v>
          </cell>
          <cell r="C75" t="str">
            <v>運搬費</v>
          </cell>
          <cell r="D75" t="str">
            <v>演習等参加費</v>
          </cell>
        </row>
        <row r="76">
          <cell r="A76" t="str">
            <v>84A</v>
          </cell>
          <cell r="B76" t="str">
            <v>防衛本省共通費</v>
          </cell>
          <cell r="C76" t="str">
            <v>各所修繕</v>
          </cell>
          <cell r="D76" t="str">
            <v>各所修繕</v>
          </cell>
        </row>
        <row r="77">
          <cell r="A77" t="str">
            <v>85A</v>
          </cell>
          <cell r="B77" t="str">
            <v>防衛本省共通費</v>
          </cell>
          <cell r="C77" t="str">
            <v>自動車重量税</v>
          </cell>
          <cell r="D77" t="str">
            <v>自動車重量税</v>
          </cell>
        </row>
        <row r="78">
          <cell r="A78" t="str">
            <v>90A</v>
          </cell>
          <cell r="B78" t="str">
            <v>人材確保育成費</v>
          </cell>
          <cell r="C78" t="str">
            <v>募集等庁費</v>
          </cell>
          <cell r="D78" t="str">
            <v>募集等庁費</v>
          </cell>
        </row>
        <row r="79">
          <cell r="A79" t="str">
            <v>90B</v>
          </cell>
          <cell r="B79" t="str">
            <v>人材確保育成費</v>
          </cell>
          <cell r="C79" t="str">
            <v>募集等庁費</v>
          </cell>
          <cell r="D79" t="str">
            <v>募集等庁費</v>
          </cell>
        </row>
        <row r="80">
          <cell r="A80" t="str">
            <v>90C</v>
          </cell>
          <cell r="B80" t="str">
            <v>人材確保育成費</v>
          </cell>
          <cell r="C80" t="str">
            <v>募集等庁費</v>
          </cell>
          <cell r="D80" t="str">
            <v>募集等庁費</v>
          </cell>
        </row>
        <row r="81">
          <cell r="A81" t="str">
            <v>90D</v>
          </cell>
          <cell r="B81" t="str">
            <v>人材確保育成費</v>
          </cell>
          <cell r="C81" t="str">
            <v>募集等庁費</v>
          </cell>
          <cell r="D81" t="str">
            <v>募集等庁費</v>
          </cell>
        </row>
        <row r="82">
          <cell r="A82" t="str">
            <v>90E</v>
          </cell>
          <cell r="B82" t="str">
            <v>人材確保育成費</v>
          </cell>
          <cell r="C82" t="str">
            <v>募集等庁費</v>
          </cell>
          <cell r="D82" t="str">
            <v>募集等庁費</v>
          </cell>
        </row>
        <row r="83">
          <cell r="A83" t="str">
            <v>90F</v>
          </cell>
          <cell r="B83" t="str">
            <v>人材確保育成費</v>
          </cell>
          <cell r="C83" t="str">
            <v>募集等庁費</v>
          </cell>
          <cell r="D83" t="str">
            <v>募集等庁費</v>
          </cell>
        </row>
        <row r="84">
          <cell r="A84" t="str">
            <v>90G</v>
          </cell>
          <cell r="B84" t="str">
            <v>人材確保育成費</v>
          </cell>
          <cell r="C84" t="str">
            <v>募集等庁費</v>
          </cell>
          <cell r="D84" t="str">
            <v>募集等庁費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T40"/>
  <sheetViews>
    <sheetView showZeros="0" tabSelected="1" view="pageBreakPreview" topLeftCell="A12" zoomScale="85" zoomScaleNormal="100" zoomScaleSheetLayoutView="85" workbookViewId="0">
      <selection activeCell="D43" sqref="D43"/>
    </sheetView>
  </sheetViews>
  <sheetFormatPr defaultColWidth="9" defaultRowHeight="13.5" x14ac:dyDescent="0.15"/>
  <cols>
    <col min="1" max="1" width="1.75" style="1" customWidth="1"/>
    <col min="2" max="2" width="18" style="1" bestFit="1" customWidth="1"/>
    <col min="3" max="3" width="9.125" style="1" customWidth="1"/>
    <col min="4" max="4" width="5.125" style="1" customWidth="1"/>
    <col min="5" max="5" width="19.375" style="1" customWidth="1"/>
    <col min="6" max="7" width="6.75" style="1" customWidth="1"/>
    <col min="8" max="8" width="10.125" style="1" customWidth="1"/>
    <col min="9" max="9" width="13.75" style="1" customWidth="1"/>
    <col min="10" max="10" width="1.625" style="1" customWidth="1"/>
    <col min="11" max="16384" width="9" style="1"/>
  </cols>
  <sheetData>
    <row r="1" spans="1:9" x14ac:dyDescent="0.15">
      <c r="A1" s="26"/>
    </row>
    <row r="2" spans="1:9" ht="21" x14ac:dyDescent="0.15">
      <c r="B2" s="18"/>
      <c r="D2" s="46" t="s">
        <v>19</v>
      </c>
      <c r="E2" s="46"/>
      <c r="F2" s="46"/>
      <c r="G2" s="46"/>
      <c r="H2" s="1" t="s">
        <v>12</v>
      </c>
    </row>
    <row r="3" spans="1:9" ht="13.5" customHeight="1" x14ac:dyDescent="0.15"/>
    <row r="4" spans="1:9" ht="13.5" customHeight="1" x14ac:dyDescent="0.15">
      <c r="D4" s="47" t="str">
        <f>IF(E4=0,"\","")</f>
        <v>\</v>
      </c>
      <c r="E4" s="36">
        <f>+I21</f>
        <v>0</v>
      </c>
      <c r="F4" s="37"/>
      <c r="G4" s="38"/>
    </row>
    <row r="5" spans="1:9" ht="16.5" customHeight="1" x14ac:dyDescent="0.15">
      <c r="D5" s="48"/>
      <c r="E5" s="39"/>
      <c r="F5" s="39"/>
      <c r="G5" s="40"/>
    </row>
    <row r="7" spans="1:9" ht="24" customHeight="1" x14ac:dyDescent="0.15"/>
    <row r="8" spans="1:9" ht="16.5" customHeight="1" x14ac:dyDescent="0.15">
      <c r="B8" s="17" t="s">
        <v>1</v>
      </c>
      <c r="C8" s="41" t="s">
        <v>27</v>
      </c>
      <c r="D8" s="41"/>
      <c r="E8" s="41"/>
      <c r="F8" s="41"/>
      <c r="G8" s="16"/>
    </row>
    <row r="9" spans="1:9" ht="27" customHeight="1" x14ac:dyDescent="0.15">
      <c r="B9" s="42" t="s">
        <v>8</v>
      </c>
      <c r="C9" s="43"/>
      <c r="D9" s="42" t="s">
        <v>18</v>
      </c>
      <c r="E9" s="43"/>
      <c r="F9" s="15" t="s">
        <v>0</v>
      </c>
      <c r="G9" s="14" t="s">
        <v>17</v>
      </c>
      <c r="H9" s="12" t="s">
        <v>16</v>
      </c>
      <c r="I9" s="12" t="s">
        <v>15</v>
      </c>
    </row>
    <row r="10" spans="1:9" ht="27" customHeight="1" x14ac:dyDescent="0.15">
      <c r="B10" s="44" t="s">
        <v>25</v>
      </c>
      <c r="C10" s="33"/>
      <c r="D10" s="45" t="s">
        <v>26</v>
      </c>
      <c r="E10" s="35"/>
      <c r="F10" s="27" t="s">
        <v>23</v>
      </c>
      <c r="G10" s="28">
        <v>1</v>
      </c>
      <c r="H10" s="29"/>
      <c r="I10" s="30">
        <f>IFERROR(G10*H10,"")</f>
        <v>0</v>
      </c>
    </row>
    <row r="11" spans="1:9" ht="27" customHeight="1" x14ac:dyDescent="0.15">
      <c r="B11" s="32" t="s">
        <v>7</v>
      </c>
      <c r="C11" s="33"/>
      <c r="D11" s="34">
        <v>0</v>
      </c>
      <c r="E11" s="35"/>
      <c r="F11" s="27">
        <v>0</v>
      </c>
      <c r="G11" s="28">
        <v>0</v>
      </c>
      <c r="H11" s="29"/>
      <c r="I11" s="30">
        <f t="shared" ref="I11:I19" si="0">IFERROR(G11*H11,"")</f>
        <v>0</v>
      </c>
    </row>
    <row r="12" spans="1:9" ht="27" customHeight="1" x14ac:dyDescent="0.15">
      <c r="B12" s="32">
        <v>0</v>
      </c>
      <c r="C12" s="33"/>
      <c r="D12" s="34">
        <v>0</v>
      </c>
      <c r="E12" s="35"/>
      <c r="F12" s="27">
        <v>0</v>
      </c>
      <c r="G12" s="28">
        <v>0</v>
      </c>
      <c r="H12" s="29"/>
      <c r="I12" s="30">
        <f t="shared" si="0"/>
        <v>0</v>
      </c>
    </row>
    <row r="13" spans="1:9" ht="27" customHeight="1" x14ac:dyDescent="0.15">
      <c r="B13" s="32">
        <v>0</v>
      </c>
      <c r="C13" s="33"/>
      <c r="D13" s="34">
        <v>0</v>
      </c>
      <c r="E13" s="35"/>
      <c r="F13" s="27">
        <v>0</v>
      </c>
      <c r="G13" s="28">
        <v>0</v>
      </c>
      <c r="H13" s="29"/>
      <c r="I13" s="30">
        <f t="shared" si="0"/>
        <v>0</v>
      </c>
    </row>
    <row r="14" spans="1:9" ht="27" customHeight="1" x14ac:dyDescent="0.15">
      <c r="B14" s="32">
        <v>0</v>
      </c>
      <c r="C14" s="33"/>
      <c r="D14" s="34">
        <v>0</v>
      </c>
      <c r="E14" s="35"/>
      <c r="F14" s="27">
        <v>0</v>
      </c>
      <c r="G14" s="28">
        <v>0</v>
      </c>
      <c r="H14" s="29"/>
      <c r="I14" s="30">
        <f t="shared" si="0"/>
        <v>0</v>
      </c>
    </row>
    <row r="15" spans="1:9" ht="27" customHeight="1" x14ac:dyDescent="0.15">
      <c r="B15" s="32">
        <v>0</v>
      </c>
      <c r="C15" s="33"/>
      <c r="D15" s="34">
        <v>0</v>
      </c>
      <c r="E15" s="35"/>
      <c r="F15" s="27">
        <v>0</v>
      </c>
      <c r="G15" s="28">
        <v>0</v>
      </c>
      <c r="H15" s="29"/>
      <c r="I15" s="30">
        <f t="shared" si="0"/>
        <v>0</v>
      </c>
    </row>
    <row r="16" spans="1:9" ht="27" customHeight="1" x14ac:dyDescent="0.15">
      <c r="B16" s="32">
        <v>0</v>
      </c>
      <c r="C16" s="33"/>
      <c r="D16" s="34">
        <v>0</v>
      </c>
      <c r="E16" s="35"/>
      <c r="F16" s="27">
        <v>0</v>
      </c>
      <c r="G16" s="31">
        <v>0</v>
      </c>
      <c r="H16" s="29"/>
      <c r="I16" s="30">
        <f t="shared" si="0"/>
        <v>0</v>
      </c>
    </row>
    <row r="17" spans="1:20" ht="27" customHeight="1" x14ac:dyDescent="0.15">
      <c r="B17" s="32">
        <v>0</v>
      </c>
      <c r="C17" s="33"/>
      <c r="D17" s="34">
        <v>0</v>
      </c>
      <c r="E17" s="35"/>
      <c r="F17" s="27">
        <v>0</v>
      </c>
      <c r="G17" s="31">
        <v>0</v>
      </c>
      <c r="H17" s="29"/>
      <c r="I17" s="30">
        <f t="shared" si="0"/>
        <v>0</v>
      </c>
    </row>
    <row r="18" spans="1:20" ht="27" customHeight="1" x14ac:dyDescent="0.15">
      <c r="B18" s="32">
        <v>0</v>
      </c>
      <c r="C18" s="33"/>
      <c r="D18" s="34">
        <v>0</v>
      </c>
      <c r="E18" s="35"/>
      <c r="F18" s="27">
        <v>0</v>
      </c>
      <c r="G18" s="31">
        <v>0</v>
      </c>
      <c r="H18" s="29"/>
      <c r="I18" s="30">
        <f t="shared" si="0"/>
        <v>0</v>
      </c>
    </row>
    <row r="19" spans="1:20" ht="27" customHeight="1" x14ac:dyDescent="0.15">
      <c r="B19" s="32">
        <v>0</v>
      </c>
      <c r="C19" s="33"/>
      <c r="D19" s="34">
        <v>0</v>
      </c>
      <c r="E19" s="35"/>
      <c r="F19" s="27">
        <v>0</v>
      </c>
      <c r="G19" s="31">
        <v>0</v>
      </c>
      <c r="H19" s="29"/>
      <c r="I19" s="30">
        <f t="shared" si="0"/>
        <v>0</v>
      </c>
    </row>
    <row r="20" spans="1:20" ht="27" customHeight="1" x14ac:dyDescent="0.15">
      <c r="B20" s="32"/>
      <c r="C20" s="33"/>
      <c r="D20" s="34"/>
      <c r="E20" s="35"/>
      <c r="F20" s="27"/>
      <c r="G20" s="31"/>
      <c r="H20" s="29"/>
      <c r="I20" s="30"/>
    </row>
    <row r="21" spans="1:20" ht="27" customHeight="1" x14ac:dyDescent="0.15">
      <c r="B21" s="42" t="s">
        <v>9</v>
      </c>
      <c r="C21" s="50"/>
      <c r="D21" s="50"/>
      <c r="E21" s="50"/>
      <c r="F21" s="50"/>
      <c r="G21" s="50"/>
      <c r="H21" s="43"/>
      <c r="I21" s="13">
        <f>SUM(I10:I20)</f>
        <v>0</v>
      </c>
    </row>
    <row r="22" spans="1:20" ht="27" customHeight="1" x14ac:dyDescent="0.15">
      <c r="B22" s="12" t="s">
        <v>14</v>
      </c>
      <c r="C22" s="51">
        <v>44967</v>
      </c>
      <c r="D22" s="52"/>
      <c r="E22" s="53"/>
      <c r="F22" s="42" t="s">
        <v>13</v>
      </c>
      <c r="G22" s="43"/>
      <c r="H22" s="42" t="s">
        <v>2</v>
      </c>
      <c r="I22" s="43"/>
    </row>
    <row r="24" spans="1:20" s="21" customFormat="1" ht="14.25" x14ac:dyDescent="0.15">
      <c r="A24" s="19" t="s">
        <v>20</v>
      </c>
      <c r="B24" s="20"/>
      <c r="C24" s="20"/>
      <c r="D24" s="20"/>
      <c r="E24" s="20"/>
      <c r="F24" s="20"/>
      <c r="G24" s="20"/>
    </row>
    <row r="25" spans="1:20" s="21" customFormat="1" ht="14.25" x14ac:dyDescent="0.15">
      <c r="A25" s="22" t="s">
        <v>21</v>
      </c>
      <c r="B25" s="23"/>
      <c r="C25" s="24"/>
      <c r="D25" s="23"/>
      <c r="E25" s="23"/>
      <c r="F25" s="23"/>
      <c r="G25" s="23"/>
    </row>
    <row r="26" spans="1:20" s="21" customFormat="1" ht="14.25" x14ac:dyDescent="0.15">
      <c r="A26" s="22"/>
      <c r="B26" s="23"/>
      <c r="C26" s="24"/>
      <c r="D26" s="23"/>
      <c r="E26" s="23"/>
      <c r="F26" s="23"/>
      <c r="G26" s="23"/>
    </row>
    <row r="27" spans="1:20" ht="21.75" customHeight="1" x14ac:dyDescent="0.15">
      <c r="G27" s="56">
        <v>44896</v>
      </c>
      <c r="H27" s="57"/>
      <c r="I27" s="57"/>
    </row>
    <row r="28" spans="1:20" ht="26.25" customHeight="1" x14ac:dyDescent="0.15">
      <c r="B28" s="54" t="s">
        <v>24</v>
      </c>
      <c r="C28" s="54"/>
      <c r="D28" s="54"/>
      <c r="I28" s="1" t="s">
        <v>12</v>
      </c>
      <c r="M28" s="9"/>
      <c r="N28" s="9"/>
      <c r="O28" s="9"/>
      <c r="P28" s="9"/>
      <c r="Q28" s="9"/>
      <c r="R28" s="9"/>
      <c r="S28" s="9"/>
      <c r="T28" s="9"/>
    </row>
    <row r="29" spans="1:20" ht="26.25" customHeight="1" x14ac:dyDescent="0.15">
      <c r="B29" s="54"/>
      <c r="C29" s="54"/>
      <c r="D29" s="54"/>
      <c r="E29" s="11" t="s">
        <v>6</v>
      </c>
      <c r="M29" s="10"/>
      <c r="N29" s="10"/>
      <c r="O29" s="10"/>
      <c r="P29" s="10"/>
      <c r="Q29" s="10"/>
      <c r="R29" s="10"/>
      <c r="S29" s="10"/>
      <c r="T29" s="10"/>
    </row>
    <row r="30" spans="1:20" x14ac:dyDescent="0.15">
      <c r="D30" s="3"/>
      <c r="E30" s="3"/>
      <c r="F30" s="3"/>
      <c r="G30" s="3"/>
      <c r="H30" s="3"/>
      <c r="I30" s="3"/>
      <c r="M30" s="9"/>
      <c r="N30" s="9"/>
      <c r="O30" s="9"/>
      <c r="P30" s="9"/>
      <c r="Q30" s="9"/>
      <c r="R30" s="9"/>
      <c r="S30" s="9"/>
      <c r="T30" s="9"/>
    </row>
    <row r="31" spans="1:20" x14ac:dyDescent="0.15">
      <c r="D31" s="3"/>
      <c r="E31" s="3"/>
      <c r="F31" s="3"/>
      <c r="G31" s="3"/>
      <c r="H31" s="3"/>
      <c r="I31" s="3"/>
      <c r="M31" s="10"/>
      <c r="N31" s="10"/>
      <c r="O31" s="10"/>
      <c r="P31" s="10"/>
      <c r="Q31" s="10"/>
      <c r="R31" s="10"/>
      <c r="S31" s="10"/>
      <c r="T31" s="10"/>
    </row>
    <row r="32" spans="1:20" x14ac:dyDescent="0.15">
      <c r="D32" s="3"/>
      <c r="E32" s="3"/>
      <c r="F32" s="3"/>
      <c r="G32" s="3"/>
      <c r="H32" s="3"/>
      <c r="I32" s="3"/>
      <c r="M32" s="9"/>
      <c r="N32" s="9"/>
      <c r="O32" s="9"/>
      <c r="P32" s="9"/>
      <c r="Q32" s="9"/>
      <c r="R32" s="9"/>
      <c r="S32" s="9"/>
      <c r="T32" s="9"/>
    </row>
    <row r="33" spans="4:9" ht="13.5" customHeight="1" x14ac:dyDescent="0.15">
      <c r="D33" s="55" t="s">
        <v>3</v>
      </c>
      <c r="E33" s="55"/>
      <c r="F33" s="7"/>
      <c r="G33" s="6"/>
      <c r="H33" s="8"/>
      <c r="I33" s="3"/>
    </row>
    <row r="34" spans="4:9" ht="13.5" customHeight="1" x14ac:dyDescent="0.15">
      <c r="D34" s="3"/>
      <c r="E34" s="4"/>
      <c r="F34" s="4"/>
      <c r="G34" s="4"/>
      <c r="H34" s="4"/>
      <c r="I34" s="3"/>
    </row>
    <row r="35" spans="4:9" x14ac:dyDescent="0.15">
      <c r="D35" s="49" t="s">
        <v>11</v>
      </c>
      <c r="E35" s="49"/>
      <c r="F35" s="7"/>
      <c r="G35" s="6"/>
      <c r="H35" s="4"/>
      <c r="I35" s="3"/>
    </row>
    <row r="36" spans="4:9" x14ac:dyDescent="0.15">
      <c r="D36" s="3"/>
      <c r="E36" s="4"/>
      <c r="F36" s="4"/>
      <c r="G36" s="4"/>
      <c r="H36" s="4"/>
      <c r="I36" s="3"/>
    </row>
    <row r="37" spans="4:9" x14ac:dyDescent="0.15">
      <c r="D37" s="49" t="s">
        <v>4</v>
      </c>
      <c r="E37" s="49"/>
      <c r="F37" s="7"/>
      <c r="G37" s="6"/>
      <c r="H37" s="4"/>
      <c r="I37" s="25" t="s">
        <v>22</v>
      </c>
    </row>
    <row r="38" spans="4:9" x14ac:dyDescent="0.15">
      <c r="D38" s="5"/>
      <c r="E38" s="5"/>
      <c r="F38" s="4"/>
      <c r="G38" s="4"/>
      <c r="H38" s="4"/>
      <c r="I38" s="3"/>
    </row>
    <row r="39" spans="4:9" x14ac:dyDescent="0.15">
      <c r="D39" s="3"/>
      <c r="E39" s="3"/>
      <c r="F39" s="3"/>
      <c r="G39" s="3"/>
      <c r="H39" s="3"/>
      <c r="I39" s="3"/>
    </row>
    <row r="40" spans="4:9" x14ac:dyDescent="0.15">
      <c r="D40" s="2" t="s">
        <v>10</v>
      </c>
      <c r="E40" s="2"/>
      <c r="F40" s="2"/>
      <c r="G40" s="2"/>
      <c r="H40" s="2" t="s">
        <v>5</v>
      </c>
      <c r="I40" s="2"/>
    </row>
  </sheetData>
  <mergeCells count="37">
    <mergeCell ref="B16:C16"/>
    <mergeCell ref="D16:E16"/>
    <mergeCell ref="D35:E35"/>
    <mergeCell ref="D37:E37"/>
    <mergeCell ref="F22:G22"/>
    <mergeCell ref="B21:H21"/>
    <mergeCell ref="C22:E22"/>
    <mergeCell ref="B20:C20"/>
    <mergeCell ref="D20:E20"/>
    <mergeCell ref="H22:I22"/>
    <mergeCell ref="B28:D29"/>
    <mergeCell ref="D33:E33"/>
    <mergeCell ref="G27:I27"/>
    <mergeCell ref="D2:G2"/>
    <mergeCell ref="D4:D5"/>
    <mergeCell ref="B18:C18"/>
    <mergeCell ref="D18:E18"/>
    <mergeCell ref="B19:C19"/>
    <mergeCell ref="D19:E19"/>
    <mergeCell ref="B14:C14"/>
    <mergeCell ref="D14:E14"/>
    <mergeCell ref="B15:C15"/>
    <mergeCell ref="D15:E15"/>
    <mergeCell ref="B17:C17"/>
    <mergeCell ref="D17:E17"/>
    <mergeCell ref="B11:C11"/>
    <mergeCell ref="D11:E11"/>
    <mergeCell ref="B12:C12"/>
    <mergeCell ref="D12:E12"/>
    <mergeCell ref="B13:C13"/>
    <mergeCell ref="D13:E13"/>
    <mergeCell ref="E4:G5"/>
    <mergeCell ref="C8:F8"/>
    <mergeCell ref="B9:C9"/>
    <mergeCell ref="D9:E9"/>
    <mergeCell ref="B10:C10"/>
    <mergeCell ref="D10:E10"/>
  </mergeCells>
  <phoneticPr fontId="32"/>
  <conditionalFormatting sqref="G27:I27 C22:E22">
    <cfRule type="cellIs" dxfId="0" priority="1" operator="between">
      <formula>43586</formula>
      <formula>43830</formula>
    </cfRule>
  </conditionalFormatting>
  <dataValidations count="1">
    <dataValidation imeMode="off" allowBlank="1" showInputMessage="1" showErrorMessage="1" sqref="D8:D15" xr:uid="{00000000-0002-0000-0300-000000000000}"/>
  </dataValidations>
  <pageMargins left="0.70866141732283472" right="0.1968503937007874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防衛医科大学校</dc:creator>
  <cp:lastModifiedBy>遠藤貴弘</cp:lastModifiedBy>
  <cp:lastPrinted>2022-11-17T05:56:20Z</cp:lastPrinted>
  <dcterms:created xsi:type="dcterms:W3CDTF">2014-04-14T01:05:10Z</dcterms:created>
  <dcterms:modified xsi:type="dcterms:W3CDTF">2022-11-17T06:05:40Z</dcterms:modified>
</cp:coreProperties>
</file>