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10125" firstSheet="1" activeTab="1"/>
  </bookViews>
  <sheets>
    <sheet name="物品・役務（競争）" sheetId="1" state="hidden" r:id="rId1"/>
    <sheet name="10月" sheetId="2" r:id="rId2"/>
  </sheets>
  <definedNames>
    <definedName name="_xlnm._FilterDatabase" localSheetId="0" hidden="1">'物品・役務（競争）'!$A$6:$K$6</definedName>
    <definedName name="_xlnm.Print_Area" localSheetId="1">'10月'!$A$1:$L$19</definedName>
    <definedName name="_xlnm.Print_Area" localSheetId="0">'物品・役務（競争）'!$B$1:$J$16</definedName>
    <definedName name="_xlnm.Print_Titles" localSheetId="1">'10月'!$1:$4</definedName>
    <definedName name="_xlnm.Print_Titles" localSheetId="0">'物品・役務（競争）'!$6:$6</definedName>
  </definedNames>
  <calcPr fullCalcOnLoad="1"/>
</workbook>
</file>

<file path=xl/sharedStrings.xml><?xml version="1.0" encoding="utf-8"?>
<sst xmlns="http://schemas.openxmlformats.org/spreadsheetml/2006/main" count="528" uniqueCount="79">
  <si>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</si>
  <si>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</si>
  <si>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</si>
  <si>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</si>
  <si>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</si>
  <si>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</si>
  <si>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</si>
  <si>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　　考</t>
  </si>
  <si>
    <t>物品役務等の名称及び数量</t>
  </si>
  <si>
    <t>公共調達の適正化について（平成18年度8月25日付財計第2017号）に基づく競争入札に係る情報の公表（物品役務等）</t>
  </si>
  <si>
    <t>一般競争入札</t>
  </si>
  <si>
    <t>-</t>
  </si>
  <si>
    <t>一般競争入札</t>
  </si>
  <si>
    <t xml:space="preserve">同種の他の契約の予定価格を類推される恐れがあるため公表しない。 </t>
  </si>
  <si>
    <t>単価契約</t>
  </si>
  <si>
    <t>-</t>
  </si>
  <si>
    <t>-</t>
  </si>
  <si>
    <t>予調書
(税込)</t>
  </si>
  <si>
    <t>支出負担行為担当官
防衛医科大学校
事務局　経理部長　岩渕　隆男
埼玉県所沢市並木3-2</t>
  </si>
  <si>
    <t>㈲こうべや
埼玉県日高市高萩東3-8-1 外</t>
  </si>
  <si>
    <t>エアーフィルター</t>
  </si>
  <si>
    <t>関東産企㈱
東京都葛飾区青戸2-12-1</t>
  </si>
  <si>
    <t>デジタイザー</t>
  </si>
  <si>
    <t>日本電計㈱
東京都台東区上野5-14-12</t>
  </si>
  <si>
    <t>濁度測定装置</t>
  </si>
  <si>
    <t>牛上肉　外148件</t>
  </si>
  <si>
    <t>機能分子同定定量システム点検保守</t>
  </si>
  <si>
    <t>無停電電源装置点検保守役務（その１）</t>
  </si>
  <si>
    <t>無停電電源装置点検保守役務（その２）</t>
  </si>
  <si>
    <t>放射線棟無停電電源装置点検保守役務（その１）</t>
  </si>
  <si>
    <t>放射線棟無停電電源装置点検保守役務（その２）</t>
  </si>
  <si>
    <t>西棟無停電電源装置点検保守役務</t>
  </si>
  <si>
    <t>㈱池田理化
東京都千代田区鍛治町1-8-6</t>
  </si>
  <si>
    <t>㈱松見科学計測
東京都千代田区岩本町2-7-11</t>
  </si>
  <si>
    <t>サンケン電気㈱
東京都豊島区西池袋1-11-1</t>
  </si>
  <si>
    <t>新神戸電機㈱
東京都中央区明石町8-1</t>
  </si>
  <si>
    <t>㈱明電舎
東京都品川区大崎2-1-1</t>
  </si>
  <si>
    <t>東芝電機サービス㈱
東京都新宿区西新宿2-7-1</t>
  </si>
  <si>
    <t>三菱電機ﾌﾟﾗﾝﾄｴﾝｼﾞﾆｱﾘﾝｸﾞ㈱
埼玉県さいたま市大宮区桜木町2-251</t>
  </si>
  <si>
    <t>ナカバヤシ㈱
東京都板橋区東坂下2-5-1</t>
  </si>
  <si>
    <t>㈱紀伊國屋書店
埼玉県さいたま市浦和区常盤7-3-16</t>
  </si>
  <si>
    <t>学校入力済み</t>
  </si>
  <si>
    <t>雑誌製本　外3件</t>
  </si>
  <si>
    <t>定期刊行物（外国雑誌）
Acta Orthopaedica Scandinavica(incl.sup1.)(with online） 外13件</t>
  </si>
  <si>
    <t>定期刊行物（外国雑誌）
Abdominal Imaging 外69件</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</si>
  <si>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</si>
  <si>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物品役務等の名称及び数量</t>
  </si>
  <si>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</si>
  <si>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</si>
  <si>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</si>
  <si>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</si>
  <si>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</si>
  <si>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</si>
  <si>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</si>
  <si>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公益法人の場合</t>
  </si>
  <si>
    <t>備考</t>
  </si>
  <si>
    <t>公益法人の区分</t>
  </si>
  <si>
    <t>国所管、都道府県所管の区分</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</si>
  <si>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</si>
  <si>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</si>
  <si>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</si>
  <si>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</si>
  <si>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</si>
  <si>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</si>
  <si>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</si>
  <si>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</si>
  <si>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</si>
  <si>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支出負担行為担当官
防衛医科大学校事務局
経理部長　岩渕　隆男
埼玉県所沢市並木3-2</t>
  </si>
  <si>
    <t>エアーフィルター</t>
  </si>
  <si>
    <t>デジタイザー</t>
  </si>
  <si>
    <t>ﾘｭｰﾌﾟﾘﾝ注射用1.88、外1件</t>
  </si>
  <si>
    <t>一般競争入札</t>
  </si>
  <si>
    <t>－</t>
  </si>
  <si>
    <t>ｲﾝﾗｲﾀ錠1mg、外1件</t>
  </si>
  <si>
    <t>高低体温維持装置点検</t>
  </si>
  <si>
    <t>同種の他の契約の予定価格を類推される恐れがあるため公表しない。</t>
  </si>
  <si>
    <t>契約担当官
防衛医科大学校病院
事務部庶務課長
田中　義春
埼玉県所沢市並木3-2</t>
  </si>
  <si>
    <t>㈱メディセオ
東京都中央区八重洲2-7-15</t>
  </si>
  <si>
    <t>㈱ヘルス
埼玉県所沢市弥生町2992-3</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</si>
</sst>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
    <numFmt numFmtId="179" formatCode="#,##0_);[Red]\(#,##0\)"/>
    <numFmt numFmtId="180" formatCode="#,##0_);\(#,##0\)"/>
  </numFmts>
  <fonts count="55">
    <font>
      <sz val="11"/>
      <name val="ＭＳ Ｐゴシック"/>
      <family val="3"/>
    </font>
    <font>
      <sz val="11"/>
      <color indexed="8"/>
      <name val="ＭＳ Ｐゴシック"/>
      <family val="3"/>
    </font>
    <font>
      <sz val="6"/>
      <name val="ＭＳ Ｐゴシック"/>
      <family val="3"/>
    </font>
    <font>
      <sz val="8"/>
      <name val="ＭＳ Ｐ明朝"/>
      <family val="1"/>
    </font>
    <font>
      <sz val="11"/>
      <name val="ＭＳ Ｐ明朝"/>
      <family val="1"/>
    </font>
    <font>
      <sz val="14"/>
      <name val="ＭＳ Ｐ明朝"/>
      <family val="1"/>
    </font>
    <font>
      <sz val="10"/>
      <name val="ＭＳ Ｐ明朝"/>
      <family val="1"/>
    </font>
    <font>
      <sz val="12"/>
      <name val="ＭＳ ゴシック"/>
      <family val="3"/>
    </font>
    <font>
      <sz val="9"/>
      <name val="ＭＳ Ｐ明朝"/>
      <family val="1"/>
    </font>
    <font>
      <sz val="12"/>
      <name val="ＭＳ 明朝"/>
      <family val="1"/>
    </font>
    <font>
      <sz val="9"/>
      <name val="ＭＳ 明朝"/>
      <family val="1"/>
    </font>
    <font>
      <sz val="8"/>
      <color indexed="8"/>
      <name val="ＭＳ Ｐ明朝"/>
      <family val="1"/>
    </font>
    <font>
      <sz val="11"/>
      <color indexed="8"/>
      <name val="ＭＳ 明朝"/>
      <family val="1"/>
    </font>
    <font>
      <sz val="9"/>
      <color indexed="8"/>
      <name val="ＭＳ 明朝"/>
      <family val="1"/>
    </font>
    <font>
      <sz val="8"/>
      <color indexed="8"/>
      <name val="ＭＳ 明朝"/>
      <family val="1"/>
    </font>
    <font>
      <sz val="9"/>
      <color indexed="8"/>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明朝"/>
      <family val="1"/>
    </font>
    <font>
      <sz val="11"/>
      <color theme="1"/>
      <name val="ＭＳ 明朝"/>
      <family val="1"/>
    </font>
    <font>
      <sz val="9"/>
      <color theme="1"/>
      <name val="ＭＳ 明朝"/>
      <family val="1"/>
    </font>
    <font>
      <sz val="8"/>
      <color theme="1"/>
      <name val="ＭＳ 明朝"/>
      <family val="1"/>
    </font>
    <font>
      <sz val="9"/>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right/>
      <top style="thin"/>
      <bottom style="thin"/>
    </border>
    <border>
      <left style="thin"/>
      <right style="thin"/>
      <top style="thin"/>
      <bottom style="medium"/>
    </border>
    <border>
      <left style="medium"/>
      <right style="thin"/>
      <top/>
      <bottom style="thin"/>
    </border>
    <border>
      <left style="thin"/>
      <right/>
      <top/>
      <bottom style="thin"/>
    </border>
    <border>
      <left style="thin"/>
      <right/>
      <top style="thin"/>
      <bottom style="thin"/>
    </border>
    <border>
      <left style="medium"/>
      <right style="thin"/>
      <top style="thin"/>
      <bottom style="medium"/>
    </border>
    <border>
      <left style="thin"/>
      <right/>
      <top style="thin"/>
      <bottom style="medium"/>
    </border>
    <border>
      <left style="medium"/>
      <right style="thin"/>
      <top style="thin"/>
      <bottom style="thin"/>
    </border>
    <border>
      <left style="thin"/>
      <right style="medium"/>
      <top style="thin"/>
      <bottom style="thin"/>
    </border>
    <border>
      <left style="thin"/>
      <right style="medium"/>
      <top/>
      <bottom style="thin"/>
    </border>
    <border>
      <left style="thin"/>
      <right style="medium"/>
      <top style="thin"/>
      <bottom style="medium"/>
    </border>
    <border>
      <left style="medium"/>
      <right style="thin"/>
      <top style="thin"/>
      <bottom/>
    </border>
    <border>
      <left style="thin"/>
      <right style="thin"/>
      <top style="thin"/>
      <bottom/>
    </border>
    <border>
      <left style="thin"/>
      <right/>
      <top style="thin"/>
      <bottom/>
    </border>
    <border>
      <left style="thin"/>
      <right style="medium"/>
      <top style="thin"/>
      <bottom/>
    </border>
    <border>
      <left/>
      <right/>
      <top style="thin"/>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top style="medium"/>
      <bottom style="thin"/>
    </border>
    <border>
      <left/>
      <right/>
      <top style="medium"/>
      <bottom style="thin"/>
    </border>
    <border>
      <left/>
      <right style="thin"/>
      <top style="medium"/>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protection/>
    </xf>
    <xf numFmtId="0" fontId="7" fillId="0" borderId="0">
      <alignment/>
      <protection/>
    </xf>
    <xf numFmtId="0" fontId="0" fillId="0" borderId="0">
      <alignment vertical="center"/>
      <protection/>
    </xf>
    <xf numFmtId="0" fontId="9" fillId="0" borderId="0">
      <alignment/>
      <protection/>
    </xf>
    <xf numFmtId="0" fontId="49" fillId="32" borderId="0" applyNumberFormat="0" applyBorder="0" applyAlignment="0" applyProtection="0"/>
  </cellStyleXfs>
  <cellXfs count="104">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0" xfId="62" applyFont="1" applyFill="1" applyBorder="1" applyAlignment="1">
      <alignment vertical="center" wrapText="1"/>
      <protection/>
    </xf>
    <xf numFmtId="0" fontId="3" fillId="0" borderId="10" xfId="62" applyFont="1" applyFill="1" applyBorder="1" applyAlignment="1">
      <alignment horizontal="left" vertical="center" wrapText="1"/>
      <protection/>
    </xf>
    <xf numFmtId="0" fontId="3" fillId="0" borderId="0" xfId="62" applyFont="1" applyFill="1" applyAlignment="1">
      <alignment vertical="center" wrapText="1"/>
      <protection/>
    </xf>
    <xf numFmtId="49" fontId="3" fillId="0" borderId="10" xfId="62" applyNumberFormat="1" applyFont="1" applyFill="1" applyBorder="1" applyAlignment="1">
      <alignment vertical="center" wrapText="1"/>
      <protection/>
    </xf>
    <xf numFmtId="41" fontId="3" fillId="0" borderId="10" xfId="62" applyNumberFormat="1" applyFont="1" applyFill="1" applyBorder="1" applyAlignment="1">
      <alignment vertical="center" wrapText="1"/>
      <protection/>
    </xf>
    <xf numFmtId="178" fontId="3" fillId="0" borderId="10" xfId="42" applyNumberFormat="1" applyFont="1" applyFill="1" applyBorder="1" applyAlignment="1">
      <alignment horizontal="right" vertical="center" wrapText="1"/>
    </xf>
    <xf numFmtId="179" fontId="3" fillId="0" borderId="10" xfId="61" applyNumberFormat="1" applyFont="1" applyFill="1" applyBorder="1" applyAlignment="1" applyProtection="1">
      <alignment vertical="center" shrinkToFit="1"/>
      <protection locked="0"/>
    </xf>
    <xf numFmtId="0" fontId="6" fillId="0" borderId="10" xfId="0" applyFont="1" applyFill="1" applyBorder="1" applyAlignment="1">
      <alignment vertical="center" wrapText="1"/>
    </xf>
    <xf numFmtId="177" fontId="3" fillId="0" borderId="10" xfId="62" applyNumberFormat="1" applyFont="1" applyFill="1" applyBorder="1" applyAlignment="1">
      <alignment horizontal="right" vertical="center" wrapText="1"/>
      <protection/>
    </xf>
    <xf numFmtId="179" fontId="3" fillId="0" borderId="10" xfId="61" applyNumberFormat="1" applyFont="1" applyFill="1" applyBorder="1" applyAlignment="1" applyProtection="1">
      <alignment horizontal="right" vertical="center" shrinkToFit="1"/>
      <protection locked="0"/>
    </xf>
    <xf numFmtId="0" fontId="4" fillId="0" borderId="10" xfId="0" applyFont="1" applyBorder="1" applyAlignment="1">
      <alignment vertical="center"/>
    </xf>
    <xf numFmtId="0" fontId="6" fillId="0" borderId="10" xfId="0" applyFont="1" applyBorder="1" applyAlignment="1">
      <alignment vertical="center" wrapText="1"/>
    </xf>
    <xf numFmtId="58" fontId="3" fillId="0" borderId="10" xfId="62" applyNumberFormat="1" applyFont="1" applyFill="1" applyBorder="1" applyAlignment="1">
      <alignment horizontal="left" vertical="center" shrinkToFit="1"/>
      <protection/>
    </xf>
    <xf numFmtId="0" fontId="3" fillId="0" borderId="10" xfId="0" applyFont="1" applyFill="1" applyBorder="1" applyAlignment="1">
      <alignment vertical="center" wrapText="1"/>
    </xf>
    <xf numFmtId="38" fontId="3" fillId="0" borderId="10" xfId="48" applyFont="1" applyFill="1" applyBorder="1" applyAlignment="1">
      <alignment vertical="center" wrapText="1"/>
    </xf>
    <xf numFmtId="0" fontId="3" fillId="0" borderId="10" xfId="62" applyNumberFormat="1" applyFont="1" applyFill="1" applyBorder="1" applyAlignment="1">
      <alignment vertical="center" wrapText="1"/>
      <protection/>
    </xf>
    <xf numFmtId="180" fontId="3" fillId="0" borderId="10" xfId="48" applyNumberFormat="1" applyFont="1" applyBorder="1" applyAlignment="1" applyProtection="1">
      <alignment horizontal="right" vertical="center"/>
      <protection locked="0"/>
    </xf>
    <xf numFmtId="176" fontId="3" fillId="0" borderId="10" xfId="0" applyNumberFormat="1" applyFont="1" applyFill="1" applyBorder="1" applyAlignment="1">
      <alignment horizontal="left" vertical="center"/>
    </xf>
    <xf numFmtId="0" fontId="4" fillId="0" borderId="0" xfId="0" applyFont="1" applyAlignment="1">
      <alignment horizontal="left" vertical="center"/>
    </xf>
    <xf numFmtId="0" fontId="4" fillId="0" borderId="0" xfId="0" applyFont="1" applyFill="1" applyAlignment="1">
      <alignment vertical="center"/>
    </xf>
    <xf numFmtId="0" fontId="3" fillId="0" borderId="10" xfId="62" applyNumberFormat="1" applyFont="1" applyFill="1" applyBorder="1" applyAlignment="1">
      <alignment horizontal="right" vertical="center" wrapText="1"/>
      <protection/>
    </xf>
    <xf numFmtId="0" fontId="50" fillId="0" borderId="10" xfId="0" applyFont="1" applyFill="1" applyBorder="1" applyAlignment="1">
      <alignment vertical="center" wrapText="1"/>
    </xf>
    <xf numFmtId="41" fontId="3" fillId="0" borderId="10" xfId="0" applyNumberFormat="1" applyFont="1" applyFill="1" applyBorder="1" applyAlignment="1">
      <alignment horizontal="left" vertical="center" wrapText="1"/>
    </xf>
    <xf numFmtId="0" fontId="3" fillId="0" borderId="0" xfId="63" applyFont="1" applyFill="1" applyBorder="1" applyAlignment="1" applyProtection="1">
      <alignment vertical="center" wrapText="1"/>
      <protection locked="0"/>
    </xf>
    <xf numFmtId="0" fontId="3" fillId="0" borderId="0" xfId="0" applyFont="1" applyFill="1" applyBorder="1" applyAlignment="1">
      <alignment vertical="center" wrapText="1"/>
    </xf>
    <xf numFmtId="38" fontId="4" fillId="0" borderId="0" xfId="48" applyFont="1" applyAlignment="1">
      <alignment vertical="center" shrinkToFit="1"/>
    </xf>
    <xf numFmtId="38" fontId="4" fillId="0" borderId="0" xfId="48" applyFont="1" applyAlignment="1">
      <alignment horizontal="center" vertical="center" wrapText="1" shrinkToFit="1"/>
    </xf>
    <xf numFmtId="179" fontId="3" fillId="0" borderId="10" xfId="62" applyNumberFormat="1" applyFont="1" applyFill="1" applyBorder="1" applyAlignment="1">
      <alignment horizontal="right" vertical="center"/>
      <protection/>
    </xf>
    <xf numFmtId="180" fontId="3" fillId="0" borderId="11" xfId="48" applyNumberFormat="1" applyFont="1" applyBorder="1" applyAlignment="1" applyProtection="1">
      <alignment horizontal="right" vertical="center"/>
      <protection locked="0"/>
    </xf>
    <xf numFmtId="177" fontId="3" fillId="0" borderId="10" xfId="48" applyNumberFormat="1" applyFont="1" applyFill="1" applyBorder="1" applyAlignment="1">
      <alignment horizontal="right" vertical="center"/>
    </xf>
    <xf numFmtId="0" fontId="4" fillId="33" borderId="0" xfId="0" applyFont="1" applyFill="1" applyAlignment="1">
      <alignment vertical="center"/>
    </xf>
    <xf numFmtId="180" fontId="3" fillId="0" borderId="10" xfId="62" applyNumberFormat="1" applyFont="1" applyFill="1" applyBorder="1" applyAlignment="1">
      <alignment horizontal="right" vertical="center"/>
      <protection/>
    </xf>
    <xf numFmtId="180" fontId="3" fillId="0" borderId="12" xfId="48" applyNumberFormat="1" applyFont="1" applyBorder="1" applyAlignment="1" applyProtection="1">
      <alignment horizontal="right" vertical="center"/>
      <protection locked="0"/>
    </xf>
    <xf numFmtId="0" fontId="51" fillId="0" borderId="0" xfId="0" applyFont="1" applyAlignment="1">
      <alignment vertical="center"/>
    </xf>
    <xf numFmtId="0" fontId="52" fillId="0" borderId="13" xfId="0" applyFont="1" applyFill="1" applyBorder="1" applyAlignment="1">
      <alignment vertical="center" wrapText="1"/>
    </xf>
    <xf numFmtId="0" fontId="51" fillId="0" borderId="14" xfId="0" applyFont="1" applyBorder="1" applyAlignment="1">
      <alignment vertical="center"/>
    </xf>
    <xf numFmtId="0" fontId="51" fillId="0" borderId="11" xfId="0" applyFont="1" applyBorder="1" applyAlignment="1">
      <alignment vertical="center"/>
    </xf>
    <xf numFmtId="0" fontId="51" fillId="0" borderId="15" xfId="0" applyFont="1" applyBorder="1" applyAlignment="1">
      <alignment vertical="center"/>
    </xf>
    <xf numFmtId="0" fontId="51" fillId="0" borderId="16" xfId="0" applyFont="1" applyBorder="1" applyAlignment="1">
      <alignment vertical="center"/>
    </xf>
    <xf numFmtId="0" fontId="51" fillId="0" borderId="17" xfId="0" applyFont="1" applyBorder="1" applyAlignment="1">
      <alignment vertical="center"/>
    </xf>
    <xf numFmtId="0" fontId="51" fillId="0" borderId="13" xfId="0" applyFont="1" applyBorder="1" applyAlignment="1">
      <alignment vertical="center"/>
    </xf>
    <xf numFmtId="0" fontId="51" fillId="0" borderId="18" xfId="0" applyFont="1" applyBorder="1" applyAlignment="1">
      <alignment vertical="center"/>
    </xf>
    <xf numFmtId="0" fontId="52" fillId="0" borderId="0" xfId="0" applyFont="1" applyBorder="1" applyAlignment="1">
      <alignment vertical="center"/>
    </xf>
    <xf numFmtId="0" fontId="51" fillId="0" borderId="0" xfId="0" applyFont="1" applyBorder="1" applyAlignment="1">
      <alignment vertical="center"/>
    </xf>
    <xf numFmtId="49" fontId="8" fillId="0" borderId="10" xfId="62" applyNumberFormat="1" applyFont="1" applyFill="1" applyBorder="1" applyAlignment="1">
      <alignment vertical="center" wrapText="1"/>
      <protection/>
    </xf>
    <xf numFmtId="0" fontId="52" fillId="0" borderId="0" xfId="0" applyFont="1" applyAlignment="1">
      <alignment vertical="center"/>
    </xf>
    <xf numFmtId="176" fontId="8" fillId="0" borderId="10" xfId="0" applyNumberFormat="1" applyFont="1" applyFill="1" applyBorder="1" applyAlignment="1">
      <alignment horizontal="left" vertical="center"/>
    </xf>
    <xf numFmtId="0" fontId="52" fillId="0" borderId="11" xfId="0" applyFont="1" applyBorder="1" applyAlignment="1">
      <alignment vertical="center"/>
    </xf>
    <xf numFmtId="0" fontId="52" fillId="0" borderId="10" xfId="0" applyFont="1" applyBorder="1" applyAlignment="1">
      <alignment vertical="center"/>
    </xf>
    <xf numFmtId="0" fontId="52" fillId="0" borderId="13" xfId="0" applyFont="1" applyBorder="1" applyAlignment="1">
      <alignment vertical="center"/>
    </xf>
    <xf numFmtId="177" fontId="8" fillId="0" borderId="10" xfId="48" applyNumberFormat="1" applyFont="1" applyFill="1" applyBorder="1" applyAlignment="1">
      <alignment horizontal="right" vertical="center"/>
    </xf>
    <xf numFmtId="41" fontId="8" fillId="0" borderId="10" xfId="62" applyNumberFormat="1" applyFont="1" applyFill="1" applyBorder="1" applyAlignment="1">
      <alignment vertical="center" wrapText="1"/>
      <protection/>
    </xf>
    <xf numFmtId="178" fontId="8" fillId="0" borderId="10" xfId="42" applyNumberFormat="1" applyFont="1" applyFill="1" applyBorder="1" applyAlignment="1">
      <alignment horizontal="right" vertical="center" wrapText="1"/>
    </xf>
    <xf numFmtId="179" fontId="8" fillId="0" borderId="10" xfId="61" applyNumberFormat="1" applyFont="1" applyFill="1" applyBorder="1" applyAlignment="1" applyProtection="1">
      <alignment vertical="center" shrinkToFit="1"/>
      <protection locked="0"/>
    </xf>
    <xf numFmtId="0" fontId="8" fillId="0" borderId="10" xfId="62" applyNumberFormat="1" applyFont="1" applyFill="1" applyBorder="1" applyAlignment="1">
      <alignment horizontal="right" vertical="center" wrapText="1"/>
      <protection/>
    </xf>
    <xf numFmtId="179" fontId="8" fillId="0" borderId="10" xfId="61" applyNumberFormat="1" applyFont="1" applyFill="1" applyBorder="1" applyAlignment="1" applyProtection="1">
      <alignment horizontal="right" vertical="center" shrinkToFit="1"/>
      <protection locked="0"/>
    </xf>
    <xf numFmtId="0" fontId="8" fillId="0" borderId="10" xfId="62" applyNumberFormat="1" applyFont="1" applyFill="1" applyBorder="1" applyAlignment="1">
      <alignment vertical="center" wrapText="1"/>
      <protection/>
    </xf>
    <xf numFmtId="180" fontId="8" fillId="0" borderId="11" xfId="48" applyNumberFormat="1" applyFont="1" applyBorder="1" applyAlignment="1" applyProtection="1">
      <alignment horizontal="right" vertical="center"/>
      <protection locked="0"/>
    </xf>
    <xf numFmtId="180" fontId="8" fillId="0" borderId="10" xfId="62" applyNumberFormat="1" applyFont="1" applyFill="1" applyBorder="1" applyAlignment="1">
      <alignment horizontal="right" vertical="center"/>
      <protection/>
    </xf>
    <xf numFmtId="180" fontId="8" fillId="0" borderId="10" xfId="48" applyNumberFormat="1" applyFont="1" applyBorder="1" applyAlignment="1" applyProtection="1">
      <alignment horizontal="right" vertical="center"/>
      <protection locked="0"/>
    </xf>
    <xf numFmtId="0" fontId="8" fillId="0" borderId="19" xfId="0" applyFont="1" applyFill="1" applyBorder="1" applyAlignment="1">
      <alignment vertical="center" wrapText="1"/>
    </xf>
    <xf numFmtId="0" fontId="8" fillId="0" borderId="19" xfId="0" applyFont="1" applyBorder="1" applyAlignment="1">
      <alignment vertical="center" wrapText="1"/>
    </xf>
    <xf numFmtId="0" fontId="8" fillId="0" borderId="20" xfId="62" applyFont="1" applyFill="1" applyBorder="1" applyAlignment="1">
      <alignment vertical="center" wrapText="1"/>
      <protection/>
    </xf>
    <xf numFmtId="0" fontId="52" fillId="0" borderId="21" xfId="0" applyFont="1" applyBorder="1" applyAlignment="1">
      <alignment vertical="center"/>
    </xf>
    <xf numFmtId="0" fontId="52" fillId="0" borderId="20" xfId="0" applyFont="1" applyBorder="1" applyAlignment="1">
      <alignment vertical="center"/>
    </xf>
    <xf numFmtId="0" fontId="52" fillId="0" borderId="22" xfId="0" applyFont="1" applyBorder="1" applyAlignment="1">
      <alignment vertical="center"/>
    </xf>
    <xf numFmtId="0" fontId="52" fillId="0" borderId="14" xfId="0" applyFont="1" applyBorder="1" applyAlignment="1">
      <alignment vertical="center" wrapText="1"/>
    </xf>
    <xf numFmtId="0" fontId="52" fillId="0" borderId="11" xfId="0" applyFont="1" applyBorder="1" applyAlignment="1">
      <alignment horizontal="right" vertical="center"/>
    </xf>
    <xf numFmtId="177" fontId="52" fillId="0" borderId="11" xfId="0" applyNumberFormat="1" applyFont="1" applyBorder="1" applyAlignment="1">
      <alignment vertical="center"/>
    </xf>
    <xf numFmtId="0" fontId="52" fillId="0" borderId="19" xfId="0" applyFont="1" applyBorder="1" applyAlignment="1">
      <alignment vertical="center" wrapText="1"/>
    </xf>
    <xf numFmtId="0" fontId="52" fillId="0" borderId="10" xfId="0" applyFont="1" applyBorder="1" applyAlignment="1">
      <alignment horizontal="right" vertical="center"/>
    </xf>
    <xf numFmtId="179" fontId="10" fillId="0" borderId="10" xfId="61" applyNumberFormat="1" applyFont="1" applyFill="1" applyBorder="1" applyAlignment="1" applyProtection="1">
      <alignment vertical="center" wrapText="1"/>
      <protection locked="0"/>
    </xf>
    <xf numFmtId="0" fontId="53" fillId="0" borderId="11" xfId="0" applyFont="1" applyBorder="1" applyAlignment="1">
      <alignment vertical="center" wrapText="1"/>
    </xf>
    <xf numFmtId="0" fontId="53" fillId="0" borderId="10" xfId="0" applyFont="1" applyBorder="1" applyAlignment="1">
      <alignment vertical="center" wrapText="1"/>
    </xf>
    <xf numFmtId="176" fontId="52" fillId="0" borderId="11" xfId="0" applyNumberFormat="1" applyFont="1" applyBorder="1" applyAlignment="1">
      <alignment horizontal="left" vertical="center"/>
    </xf>
    <xf numFmtId="176" fontId="52" fillId="0" borderId="10" xfId="0" applyNumberFormat="1" applyFont="1" applyBorder="1" applyAlignment="1">
      <alignment horizontal="left" vertical="center"/>
    </xf>
    <xf numFmtId="177" fontId="54" fillId="0" borderId="10" xfId="0" applyNumberFormat="1" applyFont="1" applyBorder="1" applyAlignment="1">
      <alignment vertical="center"/>
    </xf>
    <xf numFmtId="49" fontId="8" fillId="0" borderId="13" xfId="62" applyNumberFormat="1" applyFont="1" applyFill="1" applyBorder="1" applyAlignment="1">
      <alignment vertical="center" wrapText="1"/>
      <protection/>
    </xf>
    <xf numFmtId="0" fontId="51" fillId="0" borderId="23" xfId="0" applyFont="1" applyBorder="1" applyAlignment="1">
      <alignment vertical="center"/>
    </xf>
    <xf numFmtId="0" fontId="51" fillId="0" borderId="24" xfId="0" applyFont="1" applyBorder="1" applyAlignment="1">
      <alignment vertical="center"/>
    </xf>
    <xf numFmtId="0" fontId="52" fillId="0" borderId="24" xfId="0" applyFont="1" applyBorder="1" applyAlignment="1">
      <alignment vertical="center"/>
    </xf>
    <xf numFmtId="49" fontId="8" fillId="0" borderId="24" xfId="62" applyNumberFormat="1" applyFont="1" applyFill="1" applyBorder="1" applyAlignment="1">
      <alignment vertical="center" wrapText="1"/>
      <protection/>
    </xf>
    <xf numFmtId="0" fontId="51" fillId="0" borderId="25" xfId="0" applyFont="1" applyBorder="1" applyAlignment="1">
      <alignment vertical="center"/>
    </xf>
    <xf numFmtId="0" fontId="52" fillId="0" borderId="26" xfId="0" applyFont="1" applyBorder="1" applyAlignment="1">
      <alignment vertical="center"/>
    </xf>
    <xf numFmtId="0" fontId="51" fillId="0" borderId="27" xfId="0" applyFont="1" applyBorder="1" applyAlignment="1">
      <alignment vertical="center"/>
    </xf>
    <xf numFmtId="0" fontId="5" fillId="0" borderId="0" xfId="0" applyFont="1" applyAlignment="1">
      <alignment horizontal="center" vertical="center"/>
    </xf>
    <xf numFmtId="0" fontId="52" fillId="0" borderId="28" xfId="0" applyFont="1" applyBorder="1" applyAlignment="1">
      <alignment horizontal="center" vertical="center" wrapText="1"/>
    </xf>
    <xf numFmtId="0" fontId="52" fillId="0" borderId="29" xfId="0" applyFont="1" applyBorder="1" applyAlignment="1">
      <alignment horizontal="center" vertical="center" wrapText="1"/>
    </xf>
    <xf numFmtId="0" fontId="51" fillId="0" borderId="0" xfId="0" applyFont="1" applyAlignment="1">
      <alignment horizontal="center" vertical="center" wrapText="1"/>
    </xf>
    <xf numFmtId="0" fontId="51" fillId="0" borderId="0" xfId="0" applyFont="1" applyAlignment="1">
      <alignment horizontal="center" vertical="center"/>
    </xf>
    <xf numFmtId="0" fontId="52" fillId="0" borderId="30" xfId="0" applyFont="1" applyBorder="1" applyAlignment="1">
      <alignment horizontal="center" vertical="center" wrapText="1"/>
    </xf>
    <xf numFmtId="0" fontId="52" fillId="0" borderId="31" xfId="0" applyFont="1" applyBorder="1" applyAlignment="1">
      <alignment horizontal="center" vertical="center" wrapText="1"/>
    </xf>
    <xf numFmtId="0" fontId="52" fillId="0" borderId="32" xfId="0" applyFont="1" applyBorder="1" applyAlignment="1">
      <alignment horizontal="center" vertical="center" wrapText="1"/>
    </xf>
    <xf numFmtId="0" fontId="52" fillId="0" borderId="33" xfId="0" applyFont="1" applyBorder="1" applyAlignment="1">
      <alignment horizontal="center" vertical="center" wrapText="1"/>
    </xf>
    <xf numFmtId="0" fontId="52" fillId="0" borderId="32" xfId="0" applyFont="1" applyFill="1" applyBorder="1" applyAlignment="1">
      <alignment horizontal="center" vertical="center" wrapText="1"/>
    </xf>
    <xf numFmtId="0" fontId="52" fillId="0" borderId="33" xfId="0" applyFont="1" applyFill="1" applyBorder="1" applyAlignment="1">
      <alignment horizontal="center" vertical="center" wrapText="1"/>
    </xf>
    <xf numFmtId="0" fontId="52" fillId="0" borderId="34" xfId="0" applyFont="1" applyFill="1" applyBorder="1" applyAlignment="1">
      <alignment horizontal="center" vertical="center" wrapText="1"/>
    </xf>
    <xf numFmtId="0" fontId="52" fillId="0" borderId="35" xfId="0" applyFont="1" applyFill="1" applyBorder="1" applyAlignment="1">
      <alignment horizontal="center" vertical="center" wrapText="1"/>
    </xf>
    <xf numFmtId="0" fontId="52" fillId="0" borderId="36" xfId="0" applyFont="1" applyFill="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15'契約台帳(草野-高木)" xfId="61"/>
    <cellStyle name="標準_１６７調査票４案件best100（再検討）0914提出用" xfId="62"/>
    <cellStyle name="標準_学校地区清掃等役務" xfId="63"/>
    <cellStyle name="良い" xfId="64"/>
  </cellStyles>
  <dxfs count="22">
    <dxf>
      <fill>
        <patternFill>
          <bgColor theme="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K157"/>
  <sheetViews>
    <sheetView view="pageBreakPreview" zoomScale="145" zoomScaleSheetLayoutView="145" zoomScalePageLayoutView="0" workbookViewId="0" topLeftCell="A1">
      <pane xSplit="2" ySplit="6" topLeftCell="C7" activePane="bottomRight" state="frozen"/>
      <selection pane="topLeft" activeCell="A1" sqref="A1"/>
      <selection pane="topRight" activeCell="B1" sqref="B1"/>
      <selection pane="bottomLeft" activeCell="A7" sqref="A7"/>
      <selection pane="bottomRight" activeCell="C7" sqref="C7"/>
    </sheetView>
  </sheetViews>
  <sheetFormatPr defaultColWidth="9.00390625" defaultRowHeight="13.5"/>
  <cols>
    <col min="1" max="1" width="4.50390625" style="1" bestFit="1" customWidth="1"/>
    <col min="2" max="2" width="27.625" style="1" customWidth="1"/>
    <col min="3" max="3" width="24.125" style="1" customWidth="1"/>
    <col min="4" max="4" width="13.625" style="23" customWidth="1"/>
    <col min="5" max="5" width="13.625" style="24" customWidth="1"/>
    <col min="6" max="6" width="13.625" style="1" customWidth="1"/>
    <col min="7" max="7" width="11.50390625" style="2" customWidth="1"/>
    <col min="8" max="8" width="10.625" style="1" customWidth="1"/>
    <col min="9" max="9" width="7.00390625" style="1" bestFit="1" customWidth="1"/>
    <col min="10" max="10" width="6.875" style="1" customWidth="1"/>
    <col min="11" max="16384" width="9.00390625" style="1" customWidth="1"/>
  </cols>
  <sheetData>
    <row r="3" spans="2:10" ht="17.25">
      <c r="B3" s="90" t="s">
        <v>9</v>
      </c>
      <c r="C3" s="90"/>
      <c r="D3" s="90"/>
      <c r="E3" s="90"/>
      <c r="F3" s="90"/>
      <c r="G3" s="90"/>
      <c r="H3" s="90"/>
      <c r="I3" s="90"/>
      <c r="J3" s="90"/>
    </row>
    <row r="5" ht="13.5">
      <c r="B5" s="35" t="s">
        <v>41</v>
      </c>
    </row>
    <row r="6" spans="2:11" ht="31.5">
      <c r="B6" s="4" t="s">
        <v>8</v>
      </c>
      <c r="C6" s="3" t="s">
        <v>0</v>
      </c>
      <c r="D6" s="4" t="s">
        <v>1</v>
      </c>
      <c r="E6" s="4" t="s">
        <v>2</v>
      </c>
      <c r="F6" s="3" t="s">
        <v>3</v>
      </c>
      <c r="G6" s="4" t="s">
        <v>4</v>
      </c>
      <c r="H6" s="4" t="s">
        <v>5</v>
      </c>
      <c r="I6" s="4" t="s">
        <v>6</v>
      </c>
      <c r="J6" s="4" t="s">
        <v>7</v>
      </c>
      <c r="K6" s="31" t="s">
        <v>17</v>
      </c>
    </row>
    <row r="7" spans="1:11" ht="49.5" customHeight="1">
      <c r="A7" s="1">
        <v>1</v>
      </c>
      <c r="B7" s="12" t="s">
        <v>20</v>
      </c>
      <c r="C7" s="6" t="s">
        <v>18</v>
      </c>
      <c r="D7" s="22">
        <v>41192</v>
      </c>
      <c r="E7" s="18" t="s">
        <v>21</v>
      </c>
      <c r="F7" s="8" t="s">
        <v>10</v>
      </c>
      <c r="G7" s="34">
        <v>10735200</v>
      </c>
      <c r="H7" s="9">
        <v>6797040</v>
      </c>
      <c r="I7" s="10">
        <f>ROUNDDOWN(H7/G7,3)</f>
        <v>0.633</v>
      </c>
      <c r="J7" s="5"/>
      <c r="K7" s="30"/>
    </row>
    <row r="8" spans="1:10" s="7" customFormat="1" ht="49.5" customHeight="1">
      <c r="A8" s="1">
        <f>$A7+1</f>
        <v>2</v>
      </c>
      <c r="B8" s="12" t="s">
        <v>22</v>
      </c>
      <c r="C8" s="6" t="s">
        <v>18</v>
      </c>
      <c r="D8" s="22">
        <v>41192</v>
      </c>
      <c r="E8" s="18" t="s">
        <v>23</v>
      </c>
      <c r="F8" s="8" t="s">
        <v>10</v>
      </c>
      <c r="G8" s="34">
        <v>3360000</v>
      </c>
      <c r="H8" s="11">
        <v>3188850</v>
      </c>
      <c r="I8" s="10">
        <f>ROUNDDOWN(H8/G8,3)</f>
        <v>0.949</v>
      </c>
      <c r="J8" s="5"/>
    </row>
    <row r="9" spans="1:11" s="7" customFormat="1" ht="49.5" customHeight="1">
      <c r="A9" s="1">
        <f aca="true" t="shared" si="0" ref="A9:A24">$A8+1</f>
        <v>3</v>
      </c>
      <c r="B9" s="12" t="s">
        <v>24</v>
      </c>
      <c r="C9" s="6" t="s">
        <v>18</v>
      </c>
      <c r="D9" s="22">
        <v>41200</v>
      </c>
      <c r="E9" s="18" t="s">
        <v>32</v>
      </c>
      <c r="F9" s="8" t="s">
        <v>10</v>
      </c>
      <c r="G9" s="34">
        <v>1659000</v>
      </c>
      <c r="H9" s="9">
        <v>1575000</v>
      </c>
      <c r="I9" s="10">
        <f>ROUNDDOWN(H9/G9,3)</f>
        <v>0.949</v>
      </c>
      <c r="J9" s="5"/>
      <c r="K9" s="30"/>
    </row>
    <row r="10" spans="1:11" s="7" customFormat="1" ht="49.5" customHeight="1">
      <c r="A10" s="1">
        <f t="shared" si="0"/>
        <v>4</v>
      </c>
      <c r="B10" s="12" t="s">
        <v>25</v>
      </c>
      <c r="C10" s="6" t="s">
        <v>18</v>
      </c>
      <c r="D10" s="22">
        <v>41200</v>
      </c>
      <c r="E10" s="18" t="s">
        <v>19</v>
      </c>
      <c r="F10" s="8" t="s">
        <v>10</v>
      </c>
      <c r="G10" s="25" t="s">
        <v>11</v>
      </c>
      <c r="H10" s="14">
        <v>9770663</v>
      </c>
      <c r="I10" s="10" t="s">
        <v>11</v>
      </c>
      <c r="J10" s="5" t="s">
        <v>14</v>
      </c>
      <c r="K10" s="30" t="e">
        <f>ROUNDDOWN(#REF!*1.05,0)</f>
        <v>#REF!</v>
      </c>
    </row>
    <row r="11" spans="1:10" s="7" customFormat="1" ht="49.5" customHeight="1">
      <c r="A11" s="1">
        <f t="shared" si="0"/>
        <v>5</v>
      </c>
      <c r="B11" s="12" t="s">
        <v>26</v>
      </c>
      <c r="C11" s="6" t="s">
        <v>18</v>
      </c>
      <c r="D11" s="22">
        <v>41204</v>
      </c>
      <c r="E11" s="18" t="s">
        <v>33</v>
      </c>
      <c r="F11" s="8" t="s">
        <v>10</v>
      </c>
      <c r="G11" s="20" t="s">
        <v>13</v>
      </c>
      <c r="H11" s="11">
        <v>1772400</v>
      </c>
      <c r="I11" s="10" t="s">
        <v>11</v>
      </c>
      <c r="J11" s="5"/>
    </row>
    <row r="12" spans="1:10" s="7" customFormat="1" ht="49.5" customHeight="1">
      <c r="A12" s="1">
        <f t="shared" si="0"/>
        <v>6</v>
      </c>
      <c r="B12" s="12" t="s">
        <v>27</v>
      </c>
      <c r="C12" s="6" t="s">
        <v>18</v>
      </c>
      <c r="D12" s="22">
        <v>41204</v>
      </c>
      <c r="E12" s="18" t="s">
        <v>34</v>
      </c>
      <c r="F12" s="8" t="s">
        <v>10</v>
      </c>
      <c r="G12" s="20" t="s">
        <v>13</v>
      </c>
      <c r="H12" s="11">
        <v>3360000</v>
      </c>
      <c r="I12" s="10" t="s">
        <v>11</v>
      </c>
      <c r="J12" s="5"/>
    </row>
    <row r="13" spans="1:11" s="7" customFormat="1" ht="49.5" customHeight="1">
      <c r="A13" s="1">
        <f t="shared" si="0"/>
        <v>7</v>
      </c>
      <c r="B13" s="12" t="s">
        <v>31</v>
      </c>
      <c r="C13" s="6" t="s">
        <v>18</v>
      </c>
      <c r="D13" s="22">
        <v>41204</v>
      </c>
      <c r="E13" s="18" t="s">
        <v>38</v>
      </c>
      <c r="F13" s="8" t="s">
        <v>10</v>
      </c>
      <c r="G13" s="20" t="s">
        <v>13</v>
      </c>
      <c r="H13" s="33">
        <v>1680000</v>
      </c>
      <c r="I13" s="10" t="s">
        <v>11</v>
      </c>
      <c r="J13" s="5"/>
      <c r="K13" s="30"/>
    </row>
    <row r="14" spans="1:11" s="7" customFormat="1" ht="49.5" customHeight="1">
      <c r="A14" s="1">
        <f t="shared" si="0"/>
        <v>8</v>
      </c>
      <c r="B14" s="12" t="s">
        <v>44</v>
      </c>
      <c r="C14" s="6" t="s">
        <v>18</v>
      </c>
      <c r="D14" s="22">
        <v>41205</v>
      </c>
      <c r="E14" s="18" t="s">
        <v>40</v>
      </c>
      <c r="F14" s="8" t="s">
        <v>10</v>
      </c>
      <c r="G14" s="36">
        <v>9858910</v>
      </c>
      <c r="H14" s="21">
        <v>8153860</v>
      </c>
      <c r="I14" s="10">
        <f>ROUNDDOWN(H14/G14,3)</f>
        <v>0.827</v>
      </c>
      <c r="J14" s="5"/>
      <c r="K14" s="30"/>
    </row>
    <row r="15" spans="1:11" s="7" customFormat="1" ht="49.5" customHeight="1">
      <c r="A15" s="1">
        <f t="shared" si="0"/>
        <v>9</v>
      </c>
      <c r="B15" s="12" t="s">
        <v>43</v>
      </c>
      <c r="C15" s="6" t="s">
        <v>18</v>
      </c>
      <c r="D15" s="22">
        <v>41205</v>
      </c>
      <c r="E15" s="18" t="s">
        <v>40</v>
      </c>
      <c r="F15" s="8" t="s">
        <v>10</v>
      </c>
      <c r="G15" s="36">
        <v>2286509</v>
      </c>
      <c r="H15" s="37">
        <v>2024765</v>
      </c>
      <c r="I15" s="10">
        <f>ROUNDDOWN(H15/G15,3)</f>
        <v>0.885</v>
      </c>
      <c r="J15" s="5"/>
      <c r="K15" s="30"/>
    </row>
    <row r="16" spans="1:10" ht="49.5" customHeight="1">
      <c r="A16" s="1">
        <f t="shared" si="0"/>
        <v>10</v>
      </c>
      <c r="B16" s="16" t="s">
        <v>42</v>
      </c>
      <c r="C16" s="6" t="s">
        <v>18</v>
      </c>
      <c r="D16" s="22">
        <v>41205</v>
      </c>
      <c r="E16" s="18" t="s">
        <v>39</v>
      </c>
      <c r="F16" s="8" t="s">
        <v>10</v>
      </c>
      <c r="G16" s="25" t="s">
        <v>11</v>
      </c>
      <c r="H16" s="14">
        <v>1781850</v>
      </c>
      <c r="I16" s="10" t="s">
        <v>11</v>
      </c>
      <c r="J16" s="5" t="s">
        <v>14</v>
      </c>
    </row>
    <row r="17" spans="1:10" ht="49.5" customHeight="1">
      <c r="A17" s="1">
        <f t="shared" si="0"/>
        <v>11</v>
      </c>
      <c r="B17" s="16"/>
      <c r="C17" s="6" t="s">
        <v>18</v>
      </c>
      <c r="D17" s="22"/>
      <c r="E17" s="18"/>
      <c r="F17" s="8" t="s">
        <v>10</v>
      </c>
      <c r="G17" s="25" t="s">
        <v>11</v>
      </c>
      <c r="H17" s="14"/>
      <c r="I17" s="10" t="s">
        <v>11</v>
      </c>
      <c r="J17" s="5"/>
    </row>
    <row r="18" spans="1:11" s="7" customFormat="1" ht="49.5" customHeight="1">
      <c r="A18" s="1">
        <f t="shared" si="0"/>
        <v>12</v>
      </c>
      <c r="B18" s="12" t="s">
        <v>28</v>
      </c>
      <c r="C18" s="6" t="s">
        <v>18</v>
      </c>
      <c r="D18" s="22">
        <v>41204</v>
      </c>
      <c r="E18" s="18" t="s">
        <v>35</v>
      </c>
      <c r="F18" s="8" t="s">
        <v>10</v>
      </c>
      <c r="G18" s="20" t="s">
        <v>13</v>
      </c>
      <c r="H18" s="21">
        <v>819000</v>
      </c>
      <c r="I18" s="10" t="s">
        <v>11</v>
      </c>
      <c r="J18" s="5"/>
      <c r="K18" s="30"/>
    </row>
    <row r="19" spans="1:11" s="7" customFormat="1" ht="49.5" customHeight="1">
      <c r="A19" s="1">
        <f t="shared" si="0"/>
        <v>13</v>
      </c>
      <c r="B19" s="12" t="s">
        <v>29</v>
      </c>
      <c r="C19" s="6" t="s">
        <v>18</v>
      </c>
      <c r="D19" s="22">
        <v>41204</v>
      </c>
      <c r="E19" s="18" t="s">
        <v>36</v>
      </c>
      <c r="F19" s="8" t="s">
        <v>10</v>
      </c>
      <c r="G19" s="20" t="s">
        <v>13</v>
      </c>
      <c r="H19" s="33">
        <v>892500</v>
      </c>
      <c r="I19" s="10" t="s">
        <v>11</v>
      </c>
      <c r="J19" s="5"/>
      <c r="K19" s="30"/>
    </row>
    <row r="20" spans="1:11" s="7" customFormat="1" ht="49.5" customHeight="1">
      <c r="A20" s="1">
        <f t="shared" si="0"/>
        <v>14</v>
      </c>
      <c r="B20" s="12" t="s">
        <v>30</v>
      </c>
      <c r="C20" s="6" t="s">
        <v>18</v>
      </c>
      <c r="D20" s="22">
        <v>41204</v>
      </c>
      <c r="E20" s="18" t="s">
        <v>37</v>
      </c>
      <c r="F20" s="8" t="s">
        <v>10</v>
      </c>
      <c r="G20" s="20" t="s">
        <v>13</v>
      </c>
      <c r="H20" s="21">
        <v>766500</v>
      </c>
      <c r="I20" s="10" t="s">
        <v>11</v>
      </c>
      <c r="J20" s="5"/>
      <c r="K20" s="30"/>
    </row>
    <row r="21" spans="1:10" ht="49.5" customHeight="1">
      <c r="A21" s="1">
        <f t="shared" si="0"/>
        <v>15</v>
      </c>
      <c r="B21" s="16"/>
      <c r="C21" s="6" t="s">
        <v>18</v>
      </c>
      <c r="D21" s="22"/>
      <c r="E21" s="28"/>
      <c r="F21" s="8" t="s">
        <v>10</v>
      </c>
      <c r="G21" s="19"/>
      <c r="H21" s="14"/>
      <c r="I21" s="10" t="e">
        <f>H21/G21</f>
        <v>#DIV/0!</v>
      </c>
      <c r="J21" s="15"/>
    </row>
    <row r="22" spans="1:11" ht="49.5" customHeight="1">
      <c r="A22" s="1">
        <f t="shared" si="0"/>
        <v>16</v>
      </c>
      <c r="B22" s="16"/>
      <c r="C22" s="6" t="s">
        <v>18</v>
      </c>
      <c r="D22" s="22"/>
      <c r="E22" s="18"/>
      <c r="F22" s="8" t="s">
        <v>10</v>
      </c>
      <c r="G22" s="20" t="s">
        <v>13</v>
      </c>
      <c r="H22" s="14"/>
      <c r="I22" s="10" t="s">
        <v>11</v>
      </c>
      <c r="J22" s="15"/>
      <c r="K22" s="30"/>
    </row>
    <row r="23" spans="1:10" ht="49.5" customHeight="1">
      <c r="A23" s="1">
        <f t="shared" si="0"/>
        <v>17</v>
      </c>
      <c r="B23" s="16"/>
      <c r="C23" s="6"/>
      <c r="D23" s="22"/>
      <c r="E23" s="18"/>
      <c r="F23" s="8" t="s">
        <v>10</v>
      </c>
      <c r="G23" s="20" t="s">
        <v>13</v>
      </c>
      <c r="H23" s="14"/>
      <c r="I23" s="10" t="s">
        <v>11</v>
      </c>
      <c r="J23" s="5" t="s">
        <v>14</v>
      </c>
    </row>
    <row r="24" spans="1:11" ht="49.5" customHeight="1">
      <c r="A24" s="1">
        <f t="shared" si="0"/>
        <v>18</v>
      </c>
      <c r="B24" s="16"/>
      <c r="C24" s="6"/>
      <c r="D24" s="22"/>
      <c r="E24" s="18"/>
      <c r="F24" s="8" t="s">
        <v>10</v>
      </c>
      <c r="G24" s="20" t="s">
        <v>13</v>
      </c>
      <c r="H24" s="14"/>
      <c r="I24" s="10" t="s">
        <v>11</v>
      </c>
      <c r="J24" s="15"/>
      <c r="K24" s="30"/>
    </row>
    <row r="25" spans="2:10" ht="49.5" customHeight="1">
      <c r="B25" s="16"/>
      <c r="C25" s="6"/>
      <c r="D25" s="22"/>
      <c r="E25" s="18"/>
      <c r="F25" s="8" t="s">
        <v>10</v>
      </c>
      <c r="G25" s="20" t="s">
        <v>13</v>
      </c>
      <c r="H25" s="14"/>
      <c r="I25" s="10" t="s">
        <v>11</v>
      </c>
      <c r="J25" s="15"/>
    </row>
    <row r="26" spans="2:10" ht="49.5" customHeight="1">
      <c r="B26" s="16"/>
      <c r="C26" s="6"/>
      <c r="D26" s="22"/>
      <c r="E26" s="18"/>
      <c r="F26" s="8" t="s">
        <v>10</v>
      </c>
      <c r="G26" s="20" t="s">
        <v>13</v>
      </c>
      <c r="H26" s="14"/>
      <c r="I26" s="10" t="s">
        <v>11</v>
      </c>
      <c r="J26" s="15"/>
    </row>
    <row r="27" spans="2:10" ht="49.5" customHeight="1">
      <c r="B27" s="16"/>
      <c r="C27" s="6"/>
      <c r="D27" s="22"/>
      <c r="E27" s="18"/>
      <c r="F27" s="8" t="s">
        <v>10</v>
      </c>
      <c r="G27" s="14"/>
      <c r="H27" s="14"/>
      <c r="I27" s="10" t="e">
        <f>H27/G27</f>
        <v>#DIV/0!</v>
      </c>
      <c r="J27" s="15"/>
    </row>
    <row r="28" spans="2:10" ht="49.5" customHeight="1">
      <c r="B28" s="16"/>
      <c r="C28" s="6"/>
      <c r="D28" s="22"/>
      <c r="E28" s="18"/>
      <c r="F28" s="8" t="s">
        <v>10</v>
      </c>
      <c r="G28" s="14"/>
      <c r="H28" s="14"/>
      <c r="I28" s="10" t="e">
        <f>ROUNDDOWN(H28/G28,3)</f>
        <v>#DIV/0!</v>
      </c>
      <c r="J28" s="15"/>
    </row>
    <row r="29" spans="2:10" ht="49.5" customHeight="1">
      <c r="B29" s="16"/>
      <c r="C29" s="6"/>
      <c r="D29" s="22"/>
      <c r="E29" s="18"/>
      <c r="F29" s="8" t="s">
        <v>10</v>
      </c>
      <c r="G29" s="14"/>
      <c r="H29" s="14"/>
      <c r="I29" s="10" t="e">
        <f>ROUNDDOWN(H29/G29,3)</f>
        <v>#DIV/0!</v>
      </c>
      <c r="J29" s="15"/>
    </row>
    <row r="30" spans="2:10" ht="49.5" customHeight="1">
      <c r="B30" s="16"/>
      <c r="C30" s="6"/>
      <c r="D30" s="22"/>
      <c r="E30" s="18"/>
      <c r="F30" s="8" t="s">
        <v>10</v>
      </c>
      <c r="G30" s="14"/>
      <c r="H30" s="14"/>
      <c r="I30" s="10" t="e">
        <f>ROUNDDOWN(H30/G30,3)</f>
        <v>#DIV/0!</v>
      </c>
      <c r="J30" s="15"/>
    </row>
    <row r="31" spans="2:10" ht="49.5" customHeight="1">
      <c r="B31" s="16"/>
      <c r="C31" s="6"/>
      <c r="D31" s="22"/>
      <c r="E31" s="18"/>
      <c r="F31" s="8" t="s">
        <v>10</v>
      </c>
      <c r="G31" s="14"/>
      <c r="H31" s="14"/>
      <c r="I31" s="10" t="e">
        <f>ROUNDDOWN(H31/G31,3)</f>
        <v>#DIV/0!</v>
      </c>
      <c r="J31" s="15"/>
    </row>
    <row r="32" spans="1:10" s="7" customFormat="1" ht="49.5" customHeight="1">
      <c r="A32" s="1"/>
      <c r="B32" s="12"/>
      <c r="C32" s="6"/>
      <c r="D32" s="22"/>
      <c r="E32" s="18"/>
      <c r="F32" s="8" t="s">
        <v>10</v>
      </c>
      <c r="G32" s="25" t="s">
        <v>15</v>
      </c>
      <c r="H32" s="21"/>
      <c r="I32" s="10" t="s">
        <v>11</v>
      </c>
      <c r="J32" s="5" t="s">
        <v>14</v>
      </c>
    </row>
    <row r="33" spans="2:10" ht="49.5" customHeight="1">
      <c r="B33" s="16"/>
      <c r="C33" s="6"/>
      <c r="D33" s="22"/>
      <c r="E33" s="18"/>
      <c r="F33" s="8" t="s">
        <v>10</v>
      </c>
      <c r="G33" s="25" t="s">
        <v>15</v>
      </c>
      <c r="H33" s="14"/>
      <c r="I33" s="10" t="s">
        <v>11</v>
      </c>
      <c r="J33" s="5" t="s">
        <v>14</v>
      </c>
    </row>
    <row r="34" spans="2:10" ht="49.5" customHeight="1">
      <c r="B34" s="16"/>
      <c r="C34" s="6"/>
      <c r="D34" s="22"/>
      <c r="E34" s="18"/>
      <c r="F34" s="8" t="s">
        <v>10</v>
      </c>
      <c r="G34" s="25" t="s">
        <v>15</v>
      </c>
      <c r="H34" s="14"/>
      <c r="I34" s="10" t="s">
        <v>11</v>
      </c>
      <c r="J34" s="5" t="s">
        <v>14</v>
      </c>
    </row>
    <row r="35" spans="2:10" ht="49.5" customHeight="1">
      <c r="B35" s="16"/>
      <c r="C35" s="6"/>
      <c r="D35" s="22"/>
      <c r="E35" s="18"/>
      <c r="F35" s="8" t="s">
        <v>10</v>
      </c>
      <c r="G35" s="25" t="s">
        <v>15</v>
      </c>
      <c r="H35" s="14"/>
      <c r="I35" s="10" t="s">
        <v>11</v>
      </c>
      <c r="J35" s="5" t="s">
        <v>14</v>
      </c>
    </row>
    <row r="36" spans="2:10" ht="49.5" customHeight="1">
      <c r="B36" s="16"/>
      <c r="C36" s="6"/>
      <c r="D36" s="22"/>
      <c r="E36" s="18"/>
      <c r="F36" s="8" t="s">
        <v>10</v>
      </c>
      <c r="G36" s="25" t="s">
        <v>15</v>
      </c>
      <c r="H36" s="14"/>
      <c r="I36" s="10" t="s">
        <v>11</v>
      </c>
      <c r="J36" s="5" t="s">
        <v>14</v>
      </c>
    </row>
    <row r="37" spans="2:10" ht="49.5" customHeight="1">
      <c r="B37" s="16"/>
      <c r="C37" s="6"/>
      <c r="D37" s="22"/>
      <c r="E37" s="18"/>
      <c r="F37" s="8" t="s">
        <v>10</v>
      </c>
      <c r="G37" s="25" t="s">
        <v>15</v>
      </c>
      <c r="H37" s="14"/>
      <c r="I37" s="10" t="s">
        <v>11</v>
      </c>
      <c r="J37" s="5" t="s">
        <v>14</v>
      </c>
    </row>
    <row r="38" spans="2:10" ht="49.5" customHeight="1">
      <c r="B38" s="16"/>
      <c r="C38" s="6"/>
      <c r="D38" s="22"/>
      <c r="E38" s="28"/>
      <c r="F38" s="5" t="s">
        <v>12</v>
      </c>
      <c r="G38" s="25" t="s">
        <v>15</v>
      </c>
      <c r="H38" s="14"/>
      <c r="I38" s="10" t="s">
        <v>11</v>
      </c>
      <c r="J38" s="5" t="s">
        <v>14</v>
      </c>
    </row>
    <row r="39" spans="2:10" ht="49.5" customHeight="1">
      <c r="B39" s="16"/>
      <c r="C39" s="6"/>
      <c r="D39" s="22"/>
      <c r="E39" s="18"/>
      <c r="F39" s="5" t="s">
        <v>12</v>
      </c>
      <c r="G39" s="25" t="s">
        <v>15</v>
      </c>
      <c r="H39" s="14"/>
      <c r="I39" s="10" t="s">
        <v>11</v>
      </c>
      <c r="J39" s="5" t="s">
        <v>14</v>
      </c>
    </row>
    <row r="40" spans="2:10" ht="49.5" customHeight="1">
      <c r="B40" s="16"/>
      <c r="C40" s="6"/>
      <c r="D40" s="22"/>
      <c r="E40" s="18"/>
      <c r="F40" s="5" t="s">
        <v>12</v>
      </c>
      <c r="G40" s="25" t="s">
        <v>15</v>
      </c>
      <c r="H40" s="14"/>
      <c r="I40" s="10" t="s">
        <v>11</v>
      </c>
      <c r="J40" s="5" t="s">
        <v>14</v>
      </c>
    </row>
    <row r="41" spans="2:10" ht="49.5" customHeight="1">
      <c r="B41" s="16"/>
      <c r="C41" s="6"/>
      <c r="D41" s="22"/>
      <c r="E41" s="18"/>
      <c r="F41" s="5" t="s">
        <v>12</v>
      </c>
      <c r="G41" s="25" t="s">
        <v>15</v>
      </c>
      <c r="H41" s="14"/>
      <c r="I41" s="10" t="s">
        <v>11</v>
      </c>
      <c r="J41" s="5" t="s">
        <v>14</v>
      </c>
    </row>
    <row r="42" spans="2:10" ht="49.5" customHeight="1">
      <c r="B42" s="16"/>
      <c r="C42" s="6"/>
      <c r="D42" s="22"/>
      <c r="E42" s="18"/>
      <c r="F42" s="5" t="s">
        <v>12</v>
      </c>
      <c r="G42" s="25" t="s">
        <v>15</v>
      </c>
      <c r="H42" s="14"/>
      <c r="I42" s="10" t="s">
        <v>11</v>
      </c>
      <c r="J42" s="5" t="s">
        <v>14</v>
      </c>
    </row>
    <row r="43" spans="2:10" ht="49.5" customHeight="1">
      <c r="B43" s="16"/>
      <c r="C43" s="6"/>
      <c r="D43" s="22"/>
      <c r="E43" s="18"/>
      <c r="F43" s="5" t="s">
        <v>12</v>
      </c>
      <c r="G43" s="25" t="s">
        <v>16</v>
      </c>
      <c r="H43" s="14"/>
      <c r="I43" s="10" t="s">
        <v>11</v>
      </c>
      <c r="J43" s="5" t="s">
        <v>14</v>
      </c>
    </row>
    <row r="44" spans="2:10" ht="49.5" customHeight="1">
      <c r="B44" s="16"/>
      <c r="C44" s="6"/>
      <c r="D44" s="22"/>
      <c r="E44" s="5"/>
      <c r="F44" s="5" t="s">
        <v>12</v>
      </c>
      <c r="G44" s="25" t="s">
        <v>16</v>
      </c>
      <c r="H44" s="14"/>
      <c r="I44" s="10" t="s">
        <v>11</v>
      </c>
      <c r="J44" s="5" t="s">
        <v>14</v>
      </c>
    </row>
    <row r="45" spans="2:10" ht="49.5" customHeight="1">
      <c r="B45" s="16"/>
      <c r="C45" s="6"/>
      <c r="D45" s="22"/>
      <c r="E45" s="5"/>
      <c r="F45" s="5" t="s">
        <v>12</v>
      </c>
      <c r="G45" s="25" t="s">
        <v>16</v>
      </c>
      <c r="H45" s="14"/>
      <c r="I45" s="10" t="s">
        <v>11</v>
      </c>
      <c r="J45" s="5" t="s">
        <v>14</v>
      </c>
    </row>
    <row r="46" spans="2:10" ht="49.5" customHeight="1">
      <c r="B46" s="16"/>
      <c r="C46" s="6"/>
      <c r="D46" s="22"/>
      <c r="E46" s="5"/>
      <c r="F46" s="5" t="s">
        <v>12</v>
      </c>
      <c r="G46" s="25" t="s">
        <v>16</v>
      </c>
      <c r="H46" s="14"/>
      <c r="I46" s="10" t="s">
        <v>11</v>
      </c>
      <c r="J46" s="5" t="s">
        <v>14</v>
      </c>
    </row>
    <row r="47" spans="2:10" ht="49.5" customHeight="1">
      <c r="B47" s="16"/>
      <c r="C47" s="6"/>
      <c r="D47" s="22"/>
      <c r="E47" s="5"/>
      <c r="F47" s="5" t="s">
        <v>12</v>
      </c>
      <c r="G47" s="25" t="s">
        <v>16</v>
      </c>
      <c r="H47" s="14"/>
      <c r="I47" s="10" t="s">
        <v>11</v>
      </c>
      <c r="J47" s="5" t="s">
        <v>14</v>
      </c>
    </row>
    <row r="48" spans="2:10" ht="49.5" customHeight="1">
      <c r="B48" s="16"/>
      <c r="C48" s="6"/>
      <c r="D48" s="22"/>
      <c r="E48" s="5"/>
      <c r="F48" s="5" t="s">
        <v>12</v>
      </c>
      <c r="G48" s="25" t="s">
        <v>16</v>
      </c>
      <c r="H48" s="14"/>
      <c r="I48" s="10" t="s">
        <v>11</v>
      </c>
      <c r="J48" s="5" t="s">
        <v>14</v>
      </c>
    </row>
    <row r="49" spans="2:10" ht="49.5" customHeight="1">
      <c r="B49" s="16"/>
      <c r="C49" s="6"/>
      <c r="D49" s="22"/>
      <c r="E49" s="5"/>
      <c r="F49" s="5" t="s">
        <v>12</v>
      </c>
      <c r="G49" s="25" t="s">
        <v>16</v>
      </c>
      <c r="H49" s="14"/>
      <c r="I49" s="10" t="s">
        <v>11</v>
      </c>
      <c r="J49" s="5" t="s">
        <v>14</v>
      </c>
    </row>
    <row r="50" spans="2:10" ht="49.5" customHeight="1">
      <c r="B50" s="16"/>
      <c r="C50" s="6"/>
      <c r="D50" s="22"/>
      <c r="E50" s="18"/>
      <c r="F50" s="5" t="s">
        <v>12</v>
      </c>
      <c r="G50" s="25" t="s">
        <v>16</v>
      </c>
      <c r="H50" s="14"/>
      <c r="I50" s="10" t="s">
        <v>11</v>
      </c>
      <c r="J50" s="5" t="s">
        <v>14</v>
      </c>
    </row>
    <row r="51" spans="2:10" ht="49.5" customHeight="1">
      <c r="B51" s="16"/>
      <c r="C51" s="6"/>
      <c r="D51" s="22"/>
      <c r="E51" s="26"/>
      <c r="F51" s="5" t="s">
        <v>12</v>
      </c>
      <c r="G51" s="25" t="s">
        <v>16</v>
      </c>
      <c r="H51" s="14"/>
      <c r="I51" s="10" t="s">
        <v>11</v>
      </c>
      <c r="J51" s="5" t="s">
        <v>14</v>
      </c>
    </row>
    <row r="52" spans="2:10" ht="49.5" customHeight="1">
      <c r="B52" s="16"/>
      <c r="C52" s="6"/>
      <c r="D52" s="22"/>
      <c r="E52" s="26"/>
      <c r="F52" s="5" t="s">
        <v>12</v>
      </c>
      <c r="G52" s="25" t="s">
        <v>16</v>
      </c>
      <c r="H52" s="14"/>
      <c r="I52" s="10" t="s">
        <v>11</v>
      </c>
      <c r="J52" s="5" t="s">
        <v>14</v>
      </c>
    </row>
    <row r="53" spans="2:10" ht="49.5" customHeight="1">
      <c r="B53" s="16"/>
      <c r="C53" s="6"/>
      <c r="D53" s="22"/>
      <c r="E53" s="26"/>
      <c r="F53" s="5" t="s">
        <v>12</v>
      </c>
      <c r="G53" s="25" t="s">
        <v>16</v>
      </c>
      <c r="H53" s="14"/>
      <c r="I53" s="10" t="s">
        <v>11</v>
      </c>
      <c r="J53" s="5" t="s">
        <v>14</v>
      </c>
    </row>
    <row r="54" spans="2:10" ht="49.5" customHeight="1">
      <c r="B54" s="16"/>
      <c r="C54" s="6"/>
      <c r="D54" s="22"/>
      <c r="E54" s="26"/>
      <c r="F54" s="5" t="s">
        <v>12</v>
      </c>
      <c r="G54" s="25" t="s">
        <v>16</v>
      </c>
      <c r="H54" s="14"/>
      <c r="I54" s="10" t="s">
        <v>11</v>
      </c>
      <c r="J54" s="5" t="s">
        <v>14</v>
      </c>
    </row>
    <row r="55" spans="2:10" ht="49.5" customHeight="1">
      <c r="B55" s="16"/>
      <c r="C55" s="6"/>
      <c r="D55" s="22"/>
      <c r="E55" s="26"/>
      <c r="F55" s="5" t="s">
        <v>12</v>
      </c>
      <c r="G55" s="25" t="s">
        <v>16</v>
      </c>
      <c r="H55" s="14"/>
      <c r="I55" s="10" t="s">
        <v>11</v>
      </c>
      <c r="J55" s="5" t="s">
        <v>14</v>
      </c>
    </row>
    <row r="56" spans="2:10" ht="49.5" customHeight="1">
      <c r="B56" s="16"/>
      <c r="C56" s="6"/>
      <c r="D56" s="22"/>
      <c r="E56" s="26"/>
      <c r="F56" s="5" t="s">
        <v>12</v>
      </c>
      <c r="G56" s="25" t="s">
        <v>16</v>
      </c>
      <c r="H56" s="14"/>
      <c r="I56" s="10" t="s">
        <v>11</v>
      </c>
      <c r="J56" s="5" t="s">
        <v>14</v>
      </c>
    </row>
    <row r="57" spans="2:10" ht="49.5" customHeight="1">
      <c r="B57" s="16"/>
      <c r="C57" s="6"/>
      <c r="D57" s="22"/>
      <c r="E57" s="26"/>
      <c r="F57" s="5" t="s">
        <v>12</v>
      </c>
      <c r="G57" s="25" t="s">
        <v>16</v>
      </c>
      <c r="H57" s="14"/>
      <c r="I57" s="10" t="s">
        <v>11</v>
      </c>
      <c r="J57" s="5" t="s">
        <v>14</v>
      </c>
    </row>
    <row r="58" spans="2:10" ht="49.5" customHeight="1">
      <c r="B58" s="16"/>
      <c r="C58" s="6"/>
      <c r="D58" s="22"/>
      <c r="E58" s="26"/>
      <c r="F58" s="5" t="s">
        <v>12</v>
      </c>
      <c r="G58" s="25" t="s">
        <v>16</v>
      </c>
      <c r="H58" s="14"/>
      <c r="I58" s="10" t="s">
        <v>11</v>
      </c>
      <c r="J58" s="5" t="s">
        <v>14</v>
      </c>
    </row>
    <row r="59" spans="2:10" ht="49.5" customHeight="1">
      <c r="B59" s="16"/>
      <c r="C59" s="6"/>
      <c r="D59" s="22"/>
      <c r="E59" s="26"/>
      <c r="F59" s="5" t="s">
        <v>12</v>
      </c>
      <c r="G59" s="25" t="s">
        <v>16</v>
      </c>
      <c r="H59" s="14"/>
      <c r="I59" s="10" t="s">
        <v>11</v>
      </c>
      <c r="J59" s="5" t="s">
        <v>14</v>
      </c>
    </row>
    <row r="60" spans="2:10" ht="49.5" customHeight="1">
      <c r="B60" s="16"/>
      <c r="C60" s="6"/>
      <c r="D60" s="22"/>
      <c r="E60" s="26"/>
      <c r="F60" s="5" t="s">
        <v>12</v>
      </c>
      <c r="G60" s="25" t="s">
        <v>16</v>
      </c>
      <c r="H60" s="14"/>
      <c r="I60" s="10" t="s">
        <v>11</v>
      </c>
      <c r="J60" s="5" t="s">
        <v>14</v>
      </c>
    </row>
    <row r="61" spans="2:10" ht="49.5" customHeight="1">
      <c r="B61" s="16"/>
      <c r="C61" s="6"/>
      <c r="D61" s="22"/>
      <c r="E61" s="29"/>
      <c r="F61" s="5" t="s">
        <v>12</v>
      </c>
      <c r="G61" s="25" t="s">
        <v>16</v>
      </c>
      <c r="H61" s="14"/>
      <c r="I61" s="10" t="s">
        <v>11</v>
      </c>
      <c r="J61" s="5" t="s">
        <v>14</v>
      </c>
    </row>
    <row r="62" spans="2:10" ht="49.5" customHeight="1">
      <c r="B62" s="16"/>
      <c r="C62" s="6"/>
      <c r="D62" s="22"/>
      <c r="E62" s="26"/>
      <c r="F62" s="5" t="s">
        <v>12</v>
      </c>
      <c r="G62" s="25" t="s">
        <v>16</v>
      </c>
      <c r="H62" s="14"/>
      <c r="I62" s="10" t="s">
        <v>11</v>
      </c>
      <c r="J62" s="5" t="s">
        <v>14</v>
      </c>
    </row>
    <row r="63" spans="2:10" ht="49.5" customHeight="1">
      <c r="B63" s="16"/>
      <c r="C63" s="6"/>
      <c r="D63" s="22"/>
      <c r="E63" s="26"/>
      <c r="F63" s="5" t="s">
        <v>12</v>
      </c>
      <c r="G63" s="25" t="s">
        <v>16</v>
      </c>
      <c r="H63" s="14"/>
      <c r="I63" s="10" t="s">
        <v>11</v>
      </c>
      <c r="J63" s="5" t="s">
        <v>14</v>
      </c>
    </row>
    <row r="64" spans="2:10" ht="49.5" customHeight="1">
      <c r="B64" s="16"/>
      <c r="C64" s="6"/>
      <c r="D64" s="22"/>
      <c r="E64" s="26"/>
      <c r="F64" s="5" t="s">
        <v>12</v>
      </c>
      <c r="G64" s="25" t="s">
        <v>16</v>
      </c>
      <c r="H64" s="14"/>
      <c r="I64" s="10" t="s">
        <v>11</v>
      </c>
      <c r="J64" s="5" t="s">
        <v>14</v>
      </c>
    </row>
    <row r="65" spans="2:10" ht="49.5" customHeight="1">
      <c r="B65" s="16"/>
      <c r="C65" s="6"/>
      <c r="D65" s="22"/>
      <c r="E65" s="5"/>
      <c r="F65" s="5" t="s">
        <v>12</v>
      </c>
      <c r="G65" s="25" t="s">
        <v>16</v>
      </c>
      <c r="H65" s="14"/>
      <c r="I65" s="10" t="s">
        <v>11</v>
      </c>
      <c r="J65" s="5" t="s">
        <v>14</v>
      </c>
    </row>
    <row r="66" spans="2:10" ht="49.5" customHeight="1">
      <c r="B66" s="16"/>
      <c r="C66" s="6"/>
      <c r="D66" s="22"/>
      <c r="E66" s="26"/>
      <c r="F66" s="5" t="s">
        <v>12</v>
      </c>
      <c r="G66" s="25" t="s">
        <v>16</v>
      </c>
      <c r="H66" s="14"/>
      <c r="I66" s="10" t="s">
        <v>11</v>
      </c>
      <c r="J66" s="5" t="s">
        <v>14</v>
      </c>
    </row>
    <row r="67" spans="2:10" ht="49.5" customHeight="1">
      <c r="B67" s="16"/>
      <c r="C67" s="6"/>
      <c r="D67" s="22"/>
      <c r="E67" s="26"/>
      <c r="F67" s="5" t="s">
        <v>12</v>
      </c>
      <c r="G67" s="25" t="s">
        <v>16</v>
      </c>
      <c r="H67" s="14"/>
      <c r="I67" s="10" t="s">
        <v>11</v>
      </c>
      <c r="J67" s="5" t="s">
        <v>14</v>
      </c>
    </row>
    <row r="68" spans="2:10" ht="49.5" customHeight="1">
      <c r="B68" s="16"/>
      <c r="C68" s="6"/>
      <c r="D68" s="22"/>
      <c r="E68" s="26"/>
      <c r="F68" s="5" t="s">
        <v>12</v>
      </c>
      <c r="G68" s="25" t="s">
        <v>16</v>
      </c>
      <c r="H68" s="14"/>
      <c r="I68" s="10" t="s">
        <v>11</v>
      </c>
      <c r="J68" s="5" t="s">
        <v>14</v>
      </c>
    </row>
    <row r="69" spans="2:10" ht="49.5" customHeight="1">
      <c r="B69" s="16"/>
      <c r="C69" s="6"/>
      <c r="D69" s="22"/>
      <c r="E69" s="5"/>
      <c r="F69" s="5" t="s">
        <v>12</v>
      </c>
      <c r="G69" s="25" t="s">
        <v>16</v>
      </c>
      <c r="H69" s="14"/>
      <c r="I69" s="10" t="s">
        <v>11</v>
      </c>
      <c r="J69" s="5" t="s">
        <v>14</v>
      </c>
    </row>
    <row r="70" spans="2:10" ht="49.5" customHeight="1">
      <c r="B70" s="16"/>
      <c r="C70" s="6"/>
      <c r="D70" s="22"/>
      <c r="E70" s="26"/>
      <c r="F70" s="5" t="s">
        <v>12</v>
      </c>
      <c r="G70" s="25" t="s">
        <v>16</v>
      </c>
      <c r="H70" s="14"/>
      <c r="I70" s="10" t="s">
        <v>11</v>
      </c>
      <c r="J70" s="5" t="s">
        <v>14</v>
      </c>
    </row>
    <row r="71" spans="2:10" ht="49.5" customHeight="1">
      <c r="B71" s="16"/>
      <c r="C71" s="6"/>
      <c r="D71" s="22"/>
      <c r="E71" s="26"/>
      <c r="F71" s="5" t="s">
        <v>12</v>
      </c>
      <c r="G71" s="25" t="s">
        <v>16</v>
      </c>
      <c r="H71" s="14"/>
      <c r="I71" s="10" t="s">
        <v>11</v>
      </c>
      <c r="J71" s="5" t="s">
        <v>14</v>
      </c>
    </row>
    <row r="72" spans="2:10" ht="49.5" customHeight="1">
      <c r="B72" s="16"/>
      <c r="C72" s="6"/>
      <c r="D72" s="22"/>
      <c r="E72" s="26"/>
      <c r="F72" s="5" t="s">
        <v>12</v>
      </c>
      <c r="G72" s="25" t="s">
        <v>16</v>
      </c>
      <c r="H72" s="14"/>
      <c r="I72" s="10" t="s">
        <v>11</v>
      </c>
      <c r="J72" s="5" t="s">
        <v>14</v>
      </c>
    </row>
    <row r="73" spans="2:10" ht="49.5" customHeight="1">
      <c r="B73" s="16"/>
      <c r="C73" s="6"/>
      <c r="D73" s="22"/>
      <c r="E73" s="26"/>
      <c r="F73" s="5" t="s">
        <v>12</v>
      </c>
      <c r="G73" s="25" t="s">
        <v>16</v>
      </c>
      <c r="H73" s="14"/>
      <c r="I73" s="10" t="s">
        <v>11</v>
      </c>
      <c r="J73" s="5" t="s">
        <v>14</v>
      </c>
    </row>
    <row r="74" spans="2:10" ht="49.5" customHeight="1">
      <c r="B74" s="16"/>
      <c r="C74" s="6"/>
      <c r="D74" s="22"/>
      <c r="E74" s="26"/>
      <c r="F74" s="5" t="s">
        <v>12</v>
      </c>
      <c r="G74" s="25" t="s">
        <v>16</v>
      </c>
      <c r="H74" s="14"/>
      <c r="I74" s="10" t="s">
        <v>11</v>
      </c>
      <c r="J74" s="5" t="s">
        <v>14</v>
      </c>
    </row>
    <row r="75" spans="2:10" ht="49.5" customHeight="1">
      <c r="B75" s="16"/>
      <c r="C75" s="6"/>
      <c r="D75" s="22"/>
      <c r="E75" s="26"/>
      <c r="F75" s="5" t="s">
        <v>12</v>
      </c>
      <c r="G75" s="25" t="s">
        <v>16</v>
      </c>
      <c r="H75" s="14"/>
      <c r="I75" s="10" t="s">
        <v>11</v>
      </c>
      <c r="J75" s="5" t="s">
        <v>14</v>
      </c>
    </row>
    <row r="76" spans="2:10" ht="49.5" customHeight="1">
      <c r="B76" s="16"/>
      <c r="C76" s="6"/>
      <c r="D76" s="22"/>
      <c r="E76" s="26"/>
      <c r="F76" s="5" t="s">
        <v>12</v>
      </c>
      <c r="G76" s="25" t="s">
        <v>16</v>
      </c>
      <c r="H76" s="14"/>
      <c r="I76" s="10" t="s">
        <v>11</v>
      </c>
      <c r="J76" s="5" t="s">
        <v>14</v>
      </c>
    </row>
    <row r="77" spans="2:10" ht="49.5" customHeight="1">
      <c r="B77" s="16"/>
      <c r="C77" s="6"/>
      <c r="D77" s="22"/>
      <c r="E77" s="26"/>
      <c r="F77" s="5" t="s">
        <v>12</v>
      </c>
      <c r="G77" s="25" t="s">
        <v>16</v>
      </c>
      <c r="H77" s="14"/>
      <c r="I77" s="10" t="s">
        <v>11</v>
      </c>
      <c r="J77" s="5" t="s">
        <v>14</v>
      </c>
    </row>
    <row r="78" spans="2:10" ht="49.5" customHeight="1">
      <c r="B78" s="16"/>
      <c r="C78" s="6"/>
      <c r="D78" s="22"/>
      <c r="E78" s="5"/>
      <c r="F78" s="5" t="s">
        <v>12</v>
      </c>
      <c r="G78" s="25" t="s">
        <v>16</v>
      </c>
      <c r="H78" s="14"/>
      <c r="I78" s="10" t="s">
        <v>11</v>
      </c>
      <c r="J78" s="5" t="s">
        <v>14</v>
      </c>
    </row>
    <row r="79" spans="2:10" ht="49.5" customHeight="1">
      <c r="B79" s="16"/>
      <c r="C79" s="6"/>
      <c r="D79" s="22"/>
      <c r="E79" s="5"/>
      <c r="F79" s="5" t="s">
        <v>12</v>
      </c>
      <c r="G79" s="25" t="s">
        <v>16</v>
      </c>
      <c r="H79" s="14"/>
      <c r="I79" s="10" t="s">
        <v>11</v>
      </c>
      <c r="J79" s="5" t="s">
        <v>14</v>
      </c>
    </row>
    <row r="80" spans="2:10" ht="49.5" customHeight="1">
      <c r="B80" s="16"/>
      <c r="C80" s="6"/>
      <c r="D80" s="22"/>
      <c r="E80" s="5"/>
      <c r="F80" s="5" t="s">
        <v>12</v>
      </c>
      <c r="G80" s="25" t="s">
        <v>11</v>
      </c>
      <c r="H80" s="14"/>
      <c r="I80" s="10" t="s">
        <v>11</v>
      </c>
      <c r="J80" s="5" t="s">
        <v>14</v>
      </c>
    </row>
    <row r="81" spans="2:10" ht="49.5" customHeight="1">
      <c r="B81" s="16"/>
      <c r="C81" s="6"/>
      <c r="D81" s="22"/>
      <c r="E81" s="26"/>
      <c r="F81" s="5" t="s">
        <v>12</v>
      </c>
      <c r="G81" s="25" t="s">
        <v>11</v>
      </c>
      <c r="H81" s="32"/>
      <c r="I81" s="10" t="s">
        <v>11</v>
      </c>
      <c r="J81" s="5" t="s">
        <v>14</v>
      </c>
    </row>
    <row r="82" spans="2:10" ht="49.5" customHeight="1">
      <c r="B82" s="16"/>
      <c r="C82" s="6"/>
      <c r="D82" s="22"/>
      <c r="E82" s="26"/>
      <c r="F82" s="5" t="s">
        <v>12</v>
      </c>
      <c r="G82" s="25" t="s">
        <v>11</v>
      </c>
      <c r="H82" s="14"/>
      <c r="I82" s="10" t="s">
        <v>11</v>
      </c>
      <c r="J82" s="5" t="s">
        <v>14</v>
      </c>
    </row>
    <row r="83" spans="2:10" ht="49.5" customHeight="1">
      <c r="B83" s="16"/>
      <c r="C83" s="6"/>
      <c r="D83" s="22"/>
      <c r="E83" s="5"/>
      <c r="F83" s="5" t="s">
        <v>12</v>
      </c>
      <c r="G83" s="25" t="s">
        <v>11</v>
      </c>
      <c r="H83" s="14"/>
      <c r="I83" s="10" t="s">
        <v>11</v>
      </c>
      <c r="J83" s="5" t="s">
        <v>14</v>
      </c>
    </row>
    <row r="84" spans="2:10" ht="49.5" customHeight="1">
      <c r="B84" s="16"/>
      <c r="C84" s="6"/>
      <c r="D84" s="22"/>
      <c r="E84" s="5"/>
      <c r="F84" s="5" t="s">
        <v>12</v>
      </c>
      <c r="G84" s="25" t="s">
        <v>11</v>
      </c>
      <c r="H84" s="14"/>
      <c r="I84" s="10" t="s">
        <v>11</v>
      </c>
      <c r="J84" s="5" t="s">
        <v>14</v>
      </c>
    </row>
    <row r="85" spans="2:10" ht="49.5" customHeight="1">
      <c r="B85" s="16"/>
      <c r="C85" s="6"/>
      <c r="D85" s="22"/>
      <c r="E85" s="26"/>
      <c r="F85" s="5" t="s">
        <v>12</v>
      </c>
      <c r="G85" s="25" t="s">
        <v>11</v>
      </c>
      <c r="H85" s="14"/>
      <c r="I85" s="10" t="s">
        <v>11</v>
      </c>
      <c r="J85" s="5" t="s">
        <v>14</v>
      </c>
    </row>
    <row r="86" spans="2:10" ht="49.5" customHeight="1">
      <c r="B86" s="16"/>
      <c r="C86" s="6"/>
      <c r="D86" s="22"/>
      <c r="E86" s="5"/>
      <c r="F86" s="5" t="s">
        <v>12</v>
      </c>
      <c r="G86" s="25" t="s">
        <v>11</v>
      </c>
      <c r="H86" s="14"/>
      <c r="I86" s="10" t="s">
        <v>11</v>
      </c>
      <c r="J86" s="5" t="s">
        <v>14</v>
      </c>
    </row>
    <row r="87" spans="2:10" ht="49.5" customHeight="1">
      <c r="B87" s="16"/>
      <c r="C87" s="6"/>
      <c r="D87" s="22"/>
      <c r="E87" s="5"/>
      <c r="F87" s="5" t="s">
        <v>12</v>
      </c>
      <c r="G87" s="25" t="s">
        <v>11</v>
      </c>
      <c r="H87" s="14"/>
      <c r="I87" s="10" t="s">
        <v>11</v>
      </c>
      <c r="J87" s="5" t="s">
        <v>14</v>
      </c>
    </row>
    <row r="88" spans="2:10" ht="49.5" customHeight="1">
      <c r="B88" s="16"/>
      <c r="C88" s="6"/>
      <c r="D88" s="22"/>
      <c r="E88" s="5"/>
      <c r="F88" s="5" t="s">
        <v>12</v>
      </c>
      <c r="G88" s="25" t="s">
        <v>11</v>
      </c>
      <c r="H88" s="14"/>
      <c r="I88" s="10" t="s">
        <v>11</v>
      </c>
      <c r="J88" s="5" t="s">
        <v>14</v>
      </c>
    </row>
    <row r="89" spans="2:10" ht="49.5" customHeight="1">
      <c r="B89" s="16"/>
      <c r="C89" s="6"/>
      <c r="D89" s="22"/>
      <c r="E89" s="5"/>
      <c r="F89" s="5" t="s">
        <v>12</v>
      </c>
      <c r="G89" s="25" t="s">
        <v>11</v>
      </c>
      <c r="H89" s="14"/>
      <c r="I89" s="10" t="s">
        <v>11</v>
      </c>
      <c r="J89" s="5" t="s">
        <v>14</v>
      </c>
    </row>
    <row r="90" spans="2:10" ht="49.5" customHeight="1">
      <c r="B90" s="16"/>
      <c r="C90" s="6"/>
      <c r="D90" s="22"/>
      <c r="E90" s="26"/>
      <c r="F90" s="5" t="s">
        <v>12</v>
      </c>
      <c r="G90" s="25" t="s">
        <v>11</v>
      </c>
      <c r="H90" s="14"/>
      <c r="I90" s="10" t="s">
        <v>11</v>
      </c>
      <c r="J90" s="5" t="s">
        <v>14</v>
      </c>
    </row>
    <row r="91" spans="2:10" ht="49.5" customHeight="1">
      <c r="B91" s="16"/>
      <c r="C91" s="6"/>
      <c r="D91" s="22"/>
      <c r="E91" s="26"/>
      <c r="F91" s="5" t="s">
        <v>12</v>
      </c>
      <c r="G91" s="25" t="s">
        <v>11</v>
      </c>
      <c r="H91" s="14"/>
      <c r="I91" s="10" t="s">
        <v>11</v>
      </c>
      <c r="J91" s="5" t="s">
        <v>14</v>
      </c>
    </row>
    <row r="92" spans="2:10" ht="49.5" customHeight="1">
      <c r="B92" s="16"/>
      <c r="C92" s="6"/>
      <c r="D92" s="22"/>
      <c r="E92" s="26"/>
      <c r="F92" s="5" t="s">
        <v>12</v>
      </c>
      <c r="G92" s="25" t="s">
        <v>11</v>
      </c>
      <c r="H92" s="14"/>
      <c r="I92" s="10" t="s">
        <v>11</v>
      </c>
      <c r="J92" s="5" t="s">
        <v>14</v>
      </c>
    </row>
    <row r="93" spans="2:10" ht="49.5" customHeight="1">
      <c r="B93" s="16"/>
      <c r="C93" s="6"/>
      <c r="D93" s="22"/>
      <c r="E93" s="26"/>
      <c r="F93" s="5" t="s">
        <v>12</v>
      </c>
      <c r="G93" s="25" t="s">
        <v>11</v>
      </c>
      <c r="H93" s="14"/>
      <c r="I93" s="10" t="s">
        <v>11</v>
      </c>
      <c r="J93" s="5" t="s">
        <v>14</v>
      </c>
    </row>
    <row r="94" spans="2:10" ht="49.5" customHeight="1">
      <c r="B94" s="16"/>
      <c r="C94" s="6"/>
      <c r="D94" s="22"/>
      <c r="E94" s="26"/>
      <c r="F94" s="5" t="s">
        <v>12</v>
      </c>
      <c r="G94" s="25" t="s">
        <v>11</v>
      </c>
      <c r="H94" s="14"/>
      <c r="I94" s="10" t="s">
        <v>11</v>
      </c>
      <c r="J94" s="5" t="s">
        <v>14</v>
      </c>
    </row>
    <row r="95" spans="2:10" ht="49.5" customHeight="1">
      <c r="B95" s="16"/>
      <c r="C95" s="6"/>
      <c r="D95" s="22"/>
      <c r="E95" s="26"/>
      <c r="F95" s="5" t="s">
        <v>12</v>
      </c>
      <c r="G95" s="25" t="s">
        <v>11</v>
      </c>
      <c r="H95" s="14"/>
      <c r="I95" s="10" t="s">
        <v>11</v>
      </c>
      <c r="J95" s="5" t="s">
        <v>14</v>
      </c>
    </row>
    <row r="96" spans="2:10" ht="49.5" customHeight="1">
      <c r="B96" s="16"/>
      <c r="C96" s="6"/>
      <c r="D96" s="22"/>
      <c r="E96" s="26"/>
      <c r="F96" s="5" t="s">
        <v>12</v>
      </c>
      <c r="G96" s="25" t="s">
        <v>11</v>
      </c>
      <c r="H96" s="14"/>
      <c r="I96" s="10" t="s">
        <v>11</v>
      </c>
      <c r="J96" s="5" t="s">
        <v>14</v>
      </c>
    </row>
    <row r="97" spans="2:10" ht="49.5" customHeight="1">
      <c r="B97" s="16"/>
      <c r="C97" s="6"/>
      <c r="D97" s="22"/>
      <c r="E97" s="26"/>
      <c r="F97" s="5" t="s">
        <v>12</v>
      </c>
      <c r="G97" s="25" t="s">
        <v>11</v>
      </c>
      <c r="H97" s="14"/>
      <c r="I97" s="10" t="s">
        <v>11</v>
      </c>
      <c r="J97" s="5" t="s">
        <v>14</v>
      </c>
    </row>
    <row r="98" spans="2:10" ht="49.5" customHeight="1">
      <c r="B98" s="16"/>
      <c r="C98" s="6"/>
      <c r="D98" s="22"/>
      <c r="E98" s="26"/>
      <c r="F98" s="5" t="s">
        <v>12</v>
      </c>
      <c r="G98" s="25" t="s">
        <v>11</v>
      </c>
      <c r="H98" s="14"/>
      <c r="I98" s="10" t="s">
        <v>11</v>
      </c>
      <c r="J98" s="5" t="s">
        <v>14</v>
      </c>
    </row>
    <row r="99" spans="2:10" ht="49.5" customHeight="1">
      <c r="B99" s="16"/>
      <c r="C99" s="6"/>
      <c r="D99" s="22"/>
      <c r="E99" s="5"/>
      <c r="F99" s="5" t="s">
        <v>12</v>
      </c>
      <c r="G99" s="25" t="s">
        <v>11</v>
      </c>
      <c r="H99" s="14"/>
      <c r="I99" s="10" t="s">
        <v>11</v>
      </c>
      <c r="J99" s="5" t="s">
        <v>14</v>
      </c>
    </row>
    <row r="100" spans="2:10" ht="49.5" customHeight="1">
      <c r="B100" s="16"/>
      <c r="C100" s="6"/>
      <c r="D100" s="22"/>
      <c r="E100" s="26"/>
      <c r="F100" s="5" t="s">
        <v>12</v>
      </c>
      <c r="G100" s="25" t="s">
        <v>11</v>
      </c>
      <c r="H100" s="14"/>
      <c r="I100" s="10" t="s">
        <v>11</v>
      </c>
      <c r="J100" s="5" t="s">
        <v>14</v>
      </c>
    </row>
    <row r="101" spans="2:10" ht="49.5" customHeight="1">
      <c r="B101" s="16"/>
      <c r="C101" s="6"/>
      <c r="D101" s="22"/>
      <c r="E101" s="26"/>
      <c r="F101" s="5" t="s">
        <v>12</v>
      </c>
      <c r="G101" s="25" t="s">
        <v>11</v>
      </c>
      <c r="H101" s="14"/>
      <c r="I101" s="10" t="s">
        <v>11</v>
      </c>
      <c r="J101" s="5" t="s">
        <v>14</v>
      </c>
    </row>
    <row r="102" spans="2:10" ht="49.5" customHeight="1">
      <c r="B102" s="16"/>
      <c r="C102" s="6"/>
      <c r="D102" s="22"/>
      <c r="E102" s="5"/>
      <c r="F102" s="5" t="s">
        <v>12</v>
      </c>
      <c r="G102" s="25" t="s">
        <v>11</v>
      </c>
      <c r="H102" s="14"/>
      <c r="I102" s="10" t="s">
        <v>11</v>
      </c>
      <c r="J102" s="5" t="s">
        <v>14</v>
      </c>
    </row>
    <row r="103" spans="2:10" ht="49.5" customHeight="1">
      <c r="B103" s="16"/>
      <c r="C103" s="6"/>
      <c r="D103" s="22"/>
      <c r="E103" s="5"/>
      <c r="F103" s="5" t="s">
        <v>12</v>
      </c>
      <c r="G103" s="25" t="s">
        <v>11</v>
      </c>
      <c r="H103" s="14"/>
      <c r="I103" s="10" t="s">
        <v>11</v>
      </c>
      <c r="J103" s="5" t="s">
        <v>14</v>
      </c>
    </row>
    <row r="104" spans="2:10" ht="49.5" customHeight="1">
      <c r="B104" s="16"/>
      <c r="C104" s="6"/>
      <c r="D104" s="22"/>
      <c r="E104" s="5"/>
      <c r="F104" s="5" t="s">
        <v>12</v>
      </c>
      <c r="G104" s="25" t="s">
        <v>11</v>
      </c>
      <c r="H104" s="14"/>
      <c r="I104" s="10" t="s">
        <v>11</v>
      </c>
      <c r="J104" s="5" t="s">
        <v>14</v>
      </c>
    </row>
    <row r="105" spans="2:10" ht="49.5" customHeight="1">
      <c r="B105" s="16"/>
      <c r="C105" s="6"/>
      <c r="D105" s="22"/>
      <c r="E105" s="27"/>
      <c r="F105" s="5" t="s">
        <v>12</v>
      </c>
      <c r="G105" s="25" t="s">
        <v>16</v>
      </c>
      <c r="H105" s="14"/>
      <c r="I105" s="10" t="s">
        <v>11</v>
      </c>
      <c r="J105" s="5" t="s">
        <v>14</v>
      </c>
    </row>
    <row r="106" spans="2:10" ht="49.5" customHeight="1">
      <c r="B106" s="16"/>
      <c r="C106" s="6"/>
      <c r="D106" s="22"/>
      <c r="E106" s="27"/>
      <c r="F106" s="5" t="s">
        <v>12</v>
      </c>
      <c r="G106" s="25" t="s">
        <v>16</v>
      </c>
      <c r="H106" s="14"/>
      <c r="I106" s="10" t="s">
        <v>11</v>
      </c>
      <c r="J106" s="5" t="s">
        <v>14</v>
      </c>
    </row>
    <row r="107" spans="2:10" ht="49.5" customHeight="1">
      <c r="B107" s="16"/>
      <c r="C107" s="6"/>
      <c r="D107" s="22"/>
      <c r="E107" s="18"/>
      <c r="F107" s="5" t="s">
        <v>12</v>
      </c>
      <c r="G107" s="25" t="s">
        <v>16</v>
      </c>
      <c r="H107" s="14"/>
      <c r="I107" s="10" t="s">
        <v>11</v>
      </c>
      <c r="J107" s="5" t="s">
        <v>14</v>
      </c>
    </row>
    <row r="108" spans="2:10" ht="49.5" customHeight="1">
      <c r="B108" s="16"/>
      <c r="C108" s="6"/>
      <c r="D108" s="22"/>
      <c r="E108" s="5"/>
      <c r="F108" s="5" t="s">
        <v>12</v>
      </c>
      <c r="G108" s="25" t="s">
        <v>16</v>
      </c>
      <c r="H108" s="14"/>
      <c r="I108" s="10" t="s">
        <v>11</v>
      </c>
      <c r="J108" s="5" t="s">
        <v>14</v>
      </c>
    </row>
    <row r="109" spans="2:10" ht="49.5" customHeight="1">
      <c r="B109" s="16"/>
      <c r="C109" s="6"/>
      <c r="D109" s="22"/>
      <c r="E109" s="5"/>
      <c r="F109" s="5" t="s">
        <v>12</v>
      </c>
      <c r="G109" s="25" t="s">
        <v>16</v>
      </c>
      <c r="H109" s="14"/>
      <c r="I109" s="10" t="s">
        <v>11</v>
      </c>
      <c r="J109" s="5" t="s">
        <v>14</v>
      </c>
    </row>
    <row r="110" spans="2:10" ht="49.5" customHeight="1">
      <c r="B110" s="16"/>
      <c r="C110" s="6"/>
      <c r="D110" s="22"/>
      <c r="E110" s="5"/>
      <c r="F110" s="5" t="s">
        <v>12</v>
      </c>
      <c r="G110" s="25" t="s">
        <v>16</v>
      </c>
      <c r="H110" s="14"/>
      <c r="I110" s="10" t="s">
        <v>11</v>
      </c>
      <c r="J110" s="5" t="s">
        <v>14</v>
      </c>
    </row>
    <row r="111" spans="2:10" ht="49.5" customHeight="1">
      <c r="B111" s="16"/>
      <c r="C111" s="6"/>
      <c r="D111" s="22"/>
      <c r="E111" s="5"/>
      <c r="F111" s="5" t="s">
        <v>12</v>
      </c>
      <c r="G111" s="25" t="s">
        <v>16</v>
      </c>
      <c r="H111" s="14"/>
      <c r="I111" s="10" t="s">
        <v>11</v>
      </c>
      <c r="J111" s="5" t="s">
        <v>14</v>
      </c>
    </row>
    <row r="112" spans="2:10" ht="49.5" customHeight="1">
      <c r="B112" s="16"/>
      <c r="C112" s="6"/>
      <c r="D112" s="22"/>
      <c r="E112" s="5"/>
      <c r="F112" s="5" t="s">
        <v>12</v>
      </c>
      <c r="G112" s="25" t="s">
        <v>16</v>
      </c>
      <c r="H112" s="14"/>
      <c r="I112" s="10" t="s">
        <v>11</v>
      </c>
      <c r="J112" s="5" t="s">
        <v>14</v>
      </c>
    </row>
    <row r="113" spans="2:10" ht="49.5" customHeight="1">
      <c r="B113" s="16"/>
      <c r="C113" s="6"/>
      <c r="D113" s="22"/>
      <c r="E113" s="5"/>
      <c r="F113" s="5" t="s">
        <v>12</v>
      </c>
      <c r="G113" s="25" t="s">
        <v>16</v>
      </c>
      <c r="H113" s="14"/>
      <c r="I113" s="10" t="s">
        <v>11</v>
      </c>
      <c r="J113" s="5" t="s">
        <v>14</v>
      </c>
    </row>
    <row r="114" spans="2:10" ht="49.5" customHeight="1">
      <c r="B114" s="16"/>
      <c r="C114" s="6"/>
      <c r="D114" s="17"/>
      <c r="E114" s="5"/>
      <c r="F114" s="5"/>
      <c r="G114" s="13"/>
      <c r="H114" s="14"/>
      <c r="I114" s="10"/>
      <c r="J114" s="15"/>
    </row>
    <row r="115" spans="2:10" ht="49.5" customHeight="1">
      <c r="B115" s="16"/>
      <c r="C115" s="6"/>
      <c r="D115" s="17"/>
      <c r="E115" s="5"/>
      <c r="F115" s="5"/>
      <c r="G115" s="13"/>
      <c r="H115" s="14"/>
      <c r="I115" s="10"/>
      <c r="J115" s="15"/>
    </row>
    <row r="116" spans="2:10" ht="49.5" customHeight="1">
      <c r="B116" s="16"/>
      <c r="C116" s="6"/>
      <c r="D116" s="17"/>
      <c r="E116" s="5"/>
      <c r="F116" s="5"/>
      <c r="G116" s="13"/>
      <c r="H116" s="14"/>
      <c r="I116" s="10"/>
      <c r="J116" s="15"/>
    </row>
    <row r="117" spans="2:10" ht="49.5" customHeight="1">
      <c r="B117" s="16"/>
      <c r="C117" s="6"/>
      <c r="D117" s="17"/>
      <c r="E117" s="5"/>
      <c r="F117" s="5"/>
      <c r="G117" s="13"/>
      <c r="H117" s="14"/>
      <c r="I117" s="10"/>
      <c r="J117" s="15"/>
    </row>
    <row r="118" spans="2:10" ht="49.5" customHeight="1">
      <c r="B118" s="16"/>
      <c r="C118" s="6"/>
      <c r="D118" s="17"/>
      <c r="E118" s="5"/>
      <c r="F118" s="5"/>
      <c r="G118" s="13"/>
      <c r="H118" s="14"/>
      <c r="I118" s="10"/>
      <c r="J118" s="15"/>
    </row>
    <row r="119" spans="2:10" ht="49.5" customHeight="1">
      <c r="B119" s="16"/>
      <c r="C119" s="6"/>
      <c r="D119" s="17"/>
      <c r="E119" s="5"/>
      <c r="F119" s="5"/>
      <c r="G119" s="13"/>
      <c r="H119" s="14"/>
      <c r="I119" s="10"/>
      <c r="J119" s="15"/>
    </row>
    <row r="120" spans="2:10" ht="49.5" customHeight="1">
      <c r="B120" s="16"/>
      <c r="C120" s="6"/>
      <c r="D120" s="17"/>
      <c r="E120" s="5"/>
      <c r="F120" s="5"/>
      <c r="G120" s="13"/>
      <c r="H120" s="14"/>
      <c r="I120" s="10"/>
      <c r="J120" s="15"/>
    </row>
    <row r="121" spans="2:10" ht="49.5" customHeight="1">
      <c r="B121" s="16"/>
      <c r="C121" s="6"/>
      <c r="D121" s="17"/>
      <c r="E121" s="5"/>
      <c r="F121" s="5"/>
      <c r="G121" s="13"/>
      <c r="H121" s="14"/>
      <c r="I121" s="10"/>
      <c r="J121" s="15"/>
    </row>
    <row r="122" spans="2:10" ht="49.5" customHeight="1">
      <c r="B122" s="16"/>
      <c r="C122" s="6"/>
      <c r="D122" s="17"/>
      <c r="E122" s="5"/>
      <c r="F122" s="5"/>
      <c r="G122" s="13"/>
      <c r="H122" s="14"/>
      <c r="I122" s="10"/>
      <c r="J122" s="15"/>
    </row>
    <row r="123" spans="2:10" ht="49.5" customHeight="1">
      <c r="B123" s="16"/>
      <c r="C123" s="6"/>
      <c r="D123" s="17"/>
      <c r="E123" s="5"/>
      <c r="F123" s="5"/>
      <c r="G123" s="13"/>
      <c r="H123" s="14"/>
      <c r="I123" s="10"/>
      <c r="J123" s="15"/>
    </row>
    <row r="124" spans="2:10" ht="49.5" customHeight="1">
      <c r="B124" s="16"/>
      <c r="C124" s="6"/>
      <c r="D124" s="17"/>
      <c r="E124" s="5"/>
      <c r="F124" s="5"/>
      <c r="G124" s="13"/>
      <c r="H124" s="14"/>
      <c r="I124" s="10"/>
      <c r="J124" s="15"/>
    </row>
    <row r="125" spans="2:10" ht="49.5" customHeight="1">
      <c r="B125" s="16"/>
      <c r="C125" s="6"/>
      <c r="D125" s="17"/>
      <c r="E125" s="5"/>
      <c r="F125" s="5"/>
      <c r="G125" s="13"/>
      <c r="H125" s="14"/>
      <c r="I125" s="10"/>
      <c r="J125" s="15"/>
    </row>
    <row r="126" spans="2:10" ht="49.5" customHeight="1">
      <c r="B126" s="16"/>
      <c r="C126" s="6"/>
      <c r="D126" s="17"/>
      <c r="E126" s="5"/>
      <c r="F126" s="5"/>
      <c r="G126" s="13"/>
      <c r="H126" s="14"/>
      <c r="I126" s="10"/>
      <c r="J126" s="15"/>
    </row>
    <row r="127" spans="2:10" ht="49.5" customHeight="1">
      <c r="B127" s="16"/>
      <c r="C127" s="6"/>
      <c r="D127" s="17"/>
      <c r="E127" s="5"/>
      <c r="F127" s="5"/>
      <c r="G127" s="13"/>
      <c r="H127" s="14"/>
      <c r="I127" s="10"/>
      <c r="J127" s="15"/>
    </row>
    <row r="128" spans="2:10" ht="49.5" customHeight="1">
      <c r="B128" s="16"/>
      <c r="C128" s="6"/>
      <c r="D128" s="17"/>
      <c r="E128" s="5"/>
      <c r="F128" s="5"/>
      <c r="G128" s="13"/>
      <c r="H128" s="14"/>
      <c r="I128" s="10"/>
      <c r="J128" s="15"/>
    </row>
    <row r="129" spans="2:10" ht="49.5" customHeight="1">
      <c r="B129" s="16"/>
      <c r="C129" s="6"/>
      <c r="D129" s="17"/>
      <c r="E129" s="5"/>
      <c r="F129" s="5"/>
      <c r="G129" s="13"/>
      <c r="H129" s="14"/>
      <c r="I129" s="10"/>
      <c r="J129" s="15"/>
    </row>
    <row r="130" spans="2:10" ht="49.5" customHeight="1">
      <c r="B130" s="16"/>
      <c r="C130" s="6"/>
      <c r="D130" s="17"/>
      <c r="E130" s="5"/>
      <c r="F130" s="5"/>
      <c r="G130" s="13"/>
      <c r="H130" s="14"/>
      <c r="I130" s="10"/>
      <c r="J130" s="15"/>
    </row>
    <row r="131" spans="2:10" ht="49.5" customHeight="1">
      <c r="B131" s="16"/>
      <c r="C131" s="6"/>
      <c r="D131" s="17"/>
      <c r="E131" s="5"/>
      <c r="F131" s="5"/>
      <c r="G131" s="13"/>
      <c r="H131" s="14"/>
      <c r="I131" s="10"/>
      <c r="J131" s="15"/>
    </row>
    <row r="132" spans="2:10" ht="49.5" customHeight="1">
      <c r="B132" s="16"/>
      <c r="C132" s="6"/>
      <c r="D132" s="17"/>
      <c r="E132" s="5"/>
      <c r="F132" s="5"/>
      <c r="G132" s="13"/>
      <c r="H132" s="14"/>
      <c r="I132" s="10"/>
      <c r="J132" s="15"/>
    </row>
    <row r="133" spans="2:10" ht="49.5" customHeight="1">
      <c r="B133" s="16"/>
      <c r="C133" s="6"/>
      <c r="D133" s="17"/>
      <c r="E133" s="5"/>
      <c r="F133" s="5"/>
      <c r="G133" s="13"/>
      <c r="H133" s="14"/>
      <c r="I133" s="10"/>
      <c r="J133" s="15"/>
    </row>
    <row r="134" spans="2:10" ht="49.5" customHeight="1">
      <c r="B134" s="16"/>
      <c r="C134" s="6"/>
      <c r="D134" s="17"/>
      <c r="E134" s="5"/>
      <c r="F134" s="5"/>
      <c r="G134" s="13"/>
      <c r="H134" s="14"/>
      <c r="I134" s="10"/>
      <c r="J134" s="15"/>
    </row>
    <row r="135" spans="2:10" ht="49.5" customHeight="1">
      <c r="B135" s="16"/>
      <c r="C135" s="6"/>
      <c r="D135" s="17"/>
      <c r="E135" s="5"/>
      <c r="F135" s="5"/>
      <c r="G135" s="13"/>
      <c r="H135" s="14"/>
      <c r="I135" s="10"/>
      <c r="J135" s="15"/>
    </row>
    <row r="136" spans="2:10" ht="49.5" customHeight="1">
      <c r="B136" s="16"/>
      <c r="C136" s="6"/>
      <c r="D136" s="17"/>
      <c r="E136" s="5"/>
      <c r="F136" s="5"/>
      <c r="G136" s="13"/>
      <c r="H136" s="14"/>
      <c r="I136" s="10"/>
      <c r="J136" s="15"/>
    </row>
    <row r="137" spans="2:10" ht="49.5" customHeight="1">
      <c r="B137" s="16"/>
      <c r="C137" s="6"/>
      <c r="D137" s="17"/>
      <c r="E137" s="5"/>
      <c r="F137" s="5"/>
      <c r="G137" s="13"/>
      <c r="H137" s="14"/>
      <c r="I137" s="10"/>
      <c r="J137" s="15"/>
    </row>
    <row r="138" spans="2:10" ht="49.5" customHeight="1">
      <c r="B138" s="16"/>
      <c r="C138" s="6"/>
      <c r="D138" s="17"/>
      <c r="E138" s="5"/>
      <c r="F138" s="5"/>
      <c r="G138" s="13"/>
      <c r="H138" s="14"/>
      <c r="I138" s="10"/>
      <c r="J138" s="15"/>
    </row>
    <row r="139" spans="2:10" ht="49.5" customHeight="1">
      <c r="B139" s="16"/>
      <c r="C139" s="6"/>
      <c r="D139" s="17"/>
      <c r="E139" s="5"/>
      <c r="F139" s="5"/>
      <c r="G139" s="13"/>
      <c r="H139" s="14"/>
      <c r="I139" s="10"/>
      <c r="J139" s="15"/>
    </row>
    <row r="140" spans="2:10" ht="49.5" customHeight="1">
      <c r="B140" s="16"/>
      <c r="C140" s="6"/>
      <c r="D140" s="17"/>
      <c r="E140" s="5"/>
      <c r="F140" s="5"/>
      <c r="G140" s="13"/>
      <c r="H140" s="14"/>
      <c r="I140" s="10"/>
      <c r="J140" s="15"/>
    </row>
    <row r="141" spans="2:10" ht="49.5" customHeight="1">
      <c r="B141" s="16"/>
      <c r="C141" s="6"/>
      <c r="D141" s="17"/>
      <c r="E141" s="5"/>
      <c r="F141" s="5"/>
      <c r="G141" s="13"/>
      <c r="H141" s="14"/>
      <c r="I141" s="10"/>
      <c r="J141" s="15"/>
    </row>
    <row r="142" spans="2:10" ht="49.5" customHeight="1">
      <c r="B142" s="16"/>
      <c r="C142" s="6"/>
      <c r="D142" s="17"/>
      <c r="E142" s="5"/>
      <c r="F142" s="5"/>
      <c r="G142" s="13"/>
      <c r="H142" s="14"/>
      <c r="I142" s="10"/>
      <c r="J142" s="15"/>
    </row>
    <row r="143" spans="2:10" ht="49.5" customHeight="1">
      <c r="B143" s="16"/>
      <c r="C143" s="6"/>
      <c r="D143" s="17"/>
      <c r="E143" s="5"/>
      <c r="F143" s="5"/>
      <c r="G143" s="13"/>
      <c r="H143" s="14"/>
      <c r="I143" s="10"/>
      <c r="J143" s="15"/>
    </row>
    <row r="144" spans="2:10" ht="49.5" customHeight="1">
      <c r="B144" s="16"/>
      <c r="C144" s="6"/>
      <c r="D144" s="17"/>
      <c r="E144" s="5"/>
      <c r="F144" s="5"/>
      <c r="G144" s="13"/>
      <c r="H144" s="14"/>
      <c r="I144" s="10"/>
      <c r="J144" s="15"/>
    </row>
    <row r="145" spans="2:10" ht="49.5" customHeight="1">
      <c r="B145" s="16"/>
      <c r="C145" s="6"/>
      <c r="D145" s="17"/>
      <c r="E145" s="5"/>
      <c r="F145" s="5"/>
      <c r="G145" s="13"/>
      <c r="H145" s="14"/>
      <c r="I145" s="10"/>
      <c r="J145" s="15"/>
    </row>
    <row r="146" spans="2:10" ht="49.5" customHeight="1">
      <c r="B146" s="16"/>
      <c r="C146" s="6"/>
      <c r="D146" s="17"/>
      <c r="E146" s="5"/>
      <c r="F146" s="5"/>
      <c r="G146" s="13"/>
      <c r="H146" s="14"/>
      <c r="I146" s="10"/>
      <c r="J146" s="15"/>
    </row>
    <row r="147" spans="2:10" ht="49.5" customHeight="1">
      <c r="B147" s="16"/>
      <c r="C147" s="6"/>
      <c r="D147" s="17"/>
      <c r="E147" s="5"/>
      <c r="F147" s="5"/>
      <c r="G147" s="13"/>
      <c r="H147" s="14"/>
      <c r="I147" s="10"/>
      <c r="J147" s="15"/>
    </row>
    <row r="148" spans="2:10" ht="49.5" customHeight="1">
      <c r="B148" s="16"/>
      <c r="C148" s="6"/>
      <c r="D148" s="17"/>
      <c r="E148" s="5"/>
      <c r="F148" s="5"/>
      <c r="G148" s="13"/>
      <c r="H148" s="14"/>
      <c r="I148" s="10"/>
      <c r="J148" s="15"/>
    </row>
    <row r="149" spans="2:10" ht="49.5" customHeight="1">
      <c r="B149" s="16"/>
      <c r="C149" s="6"/>
      <c r="D149" s="17"/>
      <c r="E149" s="5"/>
      <c r="F149" s="5"/>
      <c r="G149" s="13"/>
      <c r="H149" s="14"/>
      <c r="I149" s="10"/>
      <c r="J149" s="15"/>
    </row>
    <row r="150" spans="2:10" ht="49.5" customHeight="1">
      <c r="B150" s="16"/>
      <c r="C150" s="6"/>
      <c r="D150" s="17"/>
      <c r="E150" s="5"/>
      <c r="F150" s="5"/>
      <c r="G150" s="13"/>
      <c r="H150" s="14"/>
      <c r="I150" s="10"/>
      <c r="J150" s="15"/>
    </row>
    <row r="151" spans="2:10" ht="49.5" customHeight="1">
      <c r="B151" s="16"/>
      <c r="C151" s="6"/>
      <c r="D151" s="17"/>
      <c r="E151" s="5"/>
      <c r="F151" s="5"/>
      <c r="G151" s="13"/>
      <c r="H151" s="14"/>
      <c r="I151" s="10"/>
      <c r="J151" s="15"/>
    </row>
    <row r="152" spans="2:10" ht="49.5" customHeight="1">
      <c r="B152" s="16"/>
      <c r="C152" s="6"/>
      <c r="D152" s="17"/>
      <c r="E152" s="5"/>
      <c r="F152" s="5"/>
      <c r="G152" s="13"/>
      <c r="H152" s="14"/>
      <c r="I152" s="10"/>
      <c r="J152" s="15"/>
    </row>
    <row r="153" spans="2:10" ht="49.5" customHeight="1">
      <c r="B153" s="16"/>
      <c r="C153" s="6"/>
      <c r="D153" s="17"/>
      <c r="E153" s="5"/>
      <c r="F153" s="5"/>
      <c r="G153" s="13"/>
      <c r="H153" s="14"/>
      <c r="I153" s="10"/>
      <c r="J153" s="15"/>
    </row>
    <row r="154" spans="2:10" ht="49.5" customHeight="1">
      <c r="B154" s="16"/>
      <c r="C154" s="6"/>
      <c r="D154" s="17"/>
      <c r="E154" s="5"/>
      <c r="F154" s="5"/>
      <c r="G154" s="13"/>
      <c r="H154" s="14"/>
      <c r="I154" s="10"/>
      <c r="J154" s="15"/>
    </row>
    <row r="155" spans="2:10" ht="49.5" customHeight="1">
      <c r="B155" s="16"/>
      <c r="C155" s="6"/>
      <c r="D155" s="17"/>
      <c r="E155" s="5"/>
      <c r="F155" s="5"/>
      <c r="G155" s="13"/>
      <c r="H155" s="14"/>
      <c r="I155" s="10"/>
      <c r="J155" s="15"/>
    </row>
    <row r="156" spans="2:10" ht="49.5" customHeight="1">
      <c r="B156" s="16"/>
      <c r="C156" s="6"/>
      <c r="D156" s="17"/>
      <c r="E156" s="5"/>
      <c r="F156" s="5"/>
      <c r="G156" s="13"/>
      <c r="H156" s="14"/>
      <c r="I156" s="10"/>
      <c r="J156" s="15"/>
    </row>
    <row r="157" spans="2:10" ht="49.5" customHeight="1">
      <c r="B157" s="16"/>
      <c r="C157" s="6"/>
      <c r="D157" s="17"/>
      <c r="E157" s="5"/>
      <c r="F157" s="5"/>
      <c r="G157" s="13"/>
      <c r="H157" s="14"/>
      <c r="I157" s="10"/>
      <c r="J157" s="15"/>
    </row>
  </sheetData>
  <sheetProtection/>
  <autoFilter ref="A6:K6">
    <sortState ref="A7:K157">
      <sortCondition sortBy="value" ref="D7:D157"/>
    </sortState>
  </autoFilter>
  <mergeCells count="1">
    <mergeCell ref="B3:J3"/>
  </mergeCells>
  <conditionalFormatting sqref="B32 G27:H31 G114:G157 H32:H80 H82:H157 H8:H11 B18:B20 H13:H26 B8:B15">
    <cfRule type="expression" priority="40" dxfId="3" stopIfTrue="1">
      <formula>$C8="支払終了"</formula>
    </cfRule>
    <cfRule type="expression" priority="41" dxfId="2" stopIfTrue="1">
      <formula>$C8="確定"</formula>
    </cfRule>
    <cfRule type="expression" priority="42" dxfId="1" stopIfTrue="1">
      <formula>$C8="出納"</formula>
    </cfRule>
  </conditionalFormatting>
  <conditionalFormatting sqref="B7">
    <cfRule type="expression" priority="10" dxfId="3" stopIfTrue="1">
      <formula>$C7="支払終了"</formula>
    </cfRule>
    <cfRule type="expression" priority="11" dxfId="2" stopIfTrue="1">
      <formula>$C7="確定"</formula>
    </cfRule>
    <cfRule type="expression" priority="12" dxfId="1" stopIfTrue="1">
      <formula>$C7="出納"</formula>
    </cfRule>
  </conditionalFormatting>
  <conditionalFormatting sqref="B7">
    <cfRule type="expression" priority="1" dxfId="3" stopIfTrue="1">
      <formula>$C7="支払終了"</formula>
    </cfRule>
    <cfRule type="expression" priority="2" dxfId="2" stopIfTrue="1">
      <formula>$C7="確定"</formula>
    </cfRule>
    <cfRule type="expression" priority="3" dxfId="1" stopIfTrue="1">
      <formula>$C7="出納"</formula>
    </cfRule>
  </conditionalFormatting>
  <dataValidations count="2">
    <dataValidation allowBlank="1" showInputMessage="1" showErrorMessage="1" imeMode="off" sqref="IN18:IN20 IP18:IP20 IP32 IT32 IN32 IS18:IT20 IT8:IT12 IN8:IN15 IP8:IP15"/>
    <dataValidation allowBlank="1" showInputMessage="1" showErrorMessage="1" imeMode="hiragana" sqref="IQ18:IQ20 IQ13:IQ15"/>
  </dataValidations>
  <printOptions horizontalCentered="1"/>
  <pageMargins left="0.2362204724409449" right="0.1968503937007874" top="0.8267716535433072" bottom="0.4330708661417323" header="0.35433070866141736" footer="0.11811023622047245"/>
  <pageSetup horizontalDpi="600" verticalDpi="600" orientation="landscape" paperSize="9" r:id="rId1"/>
  <headerFooter>
    <oddFooter>&amp;R&amp;N 頁中の　&amp;P 頁</oddFooter>
  </headerFooter>
</worksheet>
</file>

<file path=xl/worksheets/sheet2.xml><?xml version="1.0" encoding="utf-8"?>
<worksheet xmlns="http://schemas.openxmlformats.org/spreadsheetml/2006/main" xmlns:r="http://schemas.openxmlformats.org/officeDocument/2006/relationships">
  <dimension ref="A1:L29"/>
  <sheetViews>
    <sheetView tabSelected="1" view="pageBreakPreview" zoomScale="115" zoomScaleSheetLayoutView="115"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D5" sqref="D5"/>
    </sheetView>
  </sheetViews>
  <sheetFormatPr defaultColWidth="9.00390625" defaultRowHeight="13.5"/>
  <cols>
    <col min="1" max="1" width="14.00390625" style="38" customWidth="1"/>
    <col min="2" max="2" width="15.125" style="38" customWidth="1"/>
    <col min="3" max="3" width="14.00390625" style="50" customWidth="1"/>
    <col min="4" max="7" width="14.00390625" style="38" customWidth="1"/>
    <col min="8" max="8" width="7.50390625" style="38" customWidth="1"/>
    <col min="9" max="11" width="11.625" style="38" customWidth="1"/>
    <col min="12" max="12" width="8.875" style="50" customWidth="1"/>
    <col min="13" max="16384" width="9.00390625" style="38" customWidth="1"/>
  </cols>
  <sheetData>
    <row r="1" spans="1:12" ht="31.5" customHeight="1">
      <c r="A1" s="93" t="s">
        <v>45</v>
      </c>
      <c r="B1" s="94"/>
      <c r="C1" s="94"/>
      <c r="D1" s="94"/>
      <c r="E1" s="94"/>
      <c r="F1" s="94"/>
      <c r="G1" s="94"/>
      <c r="H1" s="94"/>
      <c r="I1" s="94"/>
      <c r="J1" s="94"/>
      <c r="K1" s="94"/>
      <c r="L1" s="94"/>
    </row>
    <row r="2" ht="14.25" thickBot="1"/>
    <row r="3" spans="1:12" ht="67.5" customHeight="1">
      <c r="A3" s="95" t="s">
        <v>46</v>
      </c>
      <c r="B3" s="97" t="s">
        <v>47</v>
      </c>
      <c r="C3" s="97" t="s">
        <v>48</v>
      </c>
      <c r="D3" s="97" t="s">
        <v>49</v>
      </c>
      <c r="E3" s="97" t="s">
        <v>50</v>
      </c>
      <c r="F3" s="97" t="s">
        <v>51</v>
      </c>
      <c r="G3" s="97" t="s">
        <v>52</v>
      </c>
      <c r="H3" s="99" t="s">
        <v>53</v>
      </c>
      <c r="I3" s="101" t="s">
        <v>54</v>
      </c>
      <c r="J3" s="102"/>
      <c r="K3" s="103"/>
      <c r="L3" s="91" t="s">
        <v>55</v>
      </c>
    </row>
    <row r="4" spans="1:12" ht="38.25" customHeight="1" thickBot="1">
      <c r="A4" s="96"/>
      <c r="B4" s="98"/>
      <c r="C4" s="98"/>
      <c r="D4" s="98"/>
      <c r="E4" s="98"/>
      <c r="F4" s="98"/>
      <c r="G4" s="98"/>
      <c r="H4" s="100"/>
      <c r="I4" s="39" t="s">
        <v>56</v>
      </c>
      <c r="J4" s="39" t="s">
        <v>57</v>
      </c>
      <c r="K4" s="39" t="s">
        <v>58</v>
      </c>
      <c r="L4" s="92"/>
    </row>
    <row r="5" spans="1:12" ht="75" customHeight="1">
      <c r="A5" s="65" t="s">
        <v>68</v>
      </c>
      <c r="B5" s="6" t="s">
        <v>67</v>
      </c>
      <c r="C5" s="51">
        <v>41192</v>
      </c>
      <c r="D5" s="18" t="s">
        <v>21</v>
      </c>
      <c r="E5" s="49" t="s">
        <v>10</v>
      </c>
      <c r="F5" s="55">
        <v>10735200</v>
      </c>
      <c r="G5" s="56">
        <v>6797040</v>
      </c>
      <c r="H5" s="57">
        <f>ROUNDDOWN(G5/F5,3)</f>
        <v>0.633</v>
      </c>
      <c r="I5" s="42"/>
      <c r="J5" s="42"/>
      <c r="K5" s="42"/>
      <c r="L5" s="67"/>
    </row>
    <row r="6" spans="1:12" ht="75" customHeight="1">
      <c r="A6" s="65" t="s">
        <v>69</v>
      </c>
      <c r="B6" s="6" t="s">
        <v>67</v>
      </c>
      <c r="C6" s="51">
        <v>41192</v>
      </c>
      <c r="D6" s="18" t="s">
        <v>23</v>
      </c>
      <c r="E6" s="49" t="s">
        <v>10</v>
      </c>
      <c r="F6" s="55">
        <v>3360000</v>
      </c>
      <c r="G6" s="58">
        <v>3188850</v>
      </c>
      <c r="H6" s="57">
        <f>ROUNDDOWN(G6/F6,3)</f>
        <v>0.949</v>
      </c>
      <c r="I6" s="42"/>
      <c r="J6" s="42"/>
      <c r="K6" s="43"/>
      <c r="L6" s="67"/>
    </row>
    <row r="7" spans="1:12" ht="75" customHeight="1">
      <c r="A7" s="65" t="s">
        <v>24</v>
      </c>
      <c r="B7" s="6" t="s">
        <v>67</v>
      </c>
      <c r="C7" s="51">
        <v>41200</v>
      </c>
      <c r="D7" s="18" t="s">
        <v>32</v>
      </c>
      <c r="E7" s="49" t="s">
        <v>10</v>
      </c>
      <c r="F7" s="55">
        <v>1659000</v>
      </c>
      <c r="G7" s="56">
        <v>1575000</v>
      </c>
      <c r="H7" s="57">
        <f>ROUNDDOWN(G7/F7,3)</f>
        <v>0.949</v>
      </c>
      <c r="I7" s="42"/>
      <c r="J7" s="42"/>
      <c r="K7" s="43"/>
      <c r="L7" s="67"/>
    </row>
    <row r="8" spans="1:12" ht="75" customHeight="1">
      <c r="A8" s="65" t="s">
        <v>25</v>
      </c>
      <c r="B8" s="6" t="s">
        <v>67</v>
      </c>
      <c r="C8" s="51">
        <v>41200</v>
      </c>
      <c r="D8" s="18" t="s">
        <v>19</v>
      </c>
      <c r="E8" s="49" t="s">
        <v>10</v>
      </c>
      <c r="F8" s="59" t="s">
        <v>11</v>
      </c>
      <c r="G8" s="60">
        <v>9770663</v>
      </c>
      <c r="H8" s="57" t="s">
        <v>11</v>
      </c>
      <c r="I8" s="42"/>
      <c r="J8" s="42"/>
      <c r="K8" s="42"/>
      <c r="L8" s="67" t="s">
        <v>14</v>
      </c>
    </row>
    <row r="9" spans="1:12" ht="75" customHeight="1">
      <c r="A9" s="65" t="s">
        <v>26</v>
      </c>
      <c r="B9" s="6" t="s">
        <v>67</v>
      </c>
      <c r="C9" s="51">
        <v>41204</v>
      </c>
      <c r="D9" s="18" t="s">
        <v>33</v>
      </c>
      <c r="E9" s="49" t="s">
        <v>10</v>
      </c>
      <c r="F9" s="61" t="s">
        <v>13</v>
      </c>
      <c r="G9" s="58">
        <v>1772400</v>
      </c>
      <c r="H9" s="57" t="s">
        <v>11</v>
      </c>
      <c r="I9" s="42"/>
      <c r="J9" s="42"/>
      <c r="K9" s="43"/>
      <c r="L9" s="67"/>
    </row>
    <row r="10" spans="1:12" ht="75" customHeight="1">
      <c r="A10" s="65" t="s">
        <v>27</v>
      </c>
      <c r="B10" s="6" t="s">
        <v>67</v>
      </c>
      <c r="C10" s="51">
        <v>41204</v>
      </c>
      <c r="D10" s="18" t="s">
        <v>34</v>
      </c>
      <c r="E10" s="49" t="s">
        <v>10</v>
      </c>
      <c r="F10" s="61" t="s">
        <v>13</v>
      </c>
      <c r="G10" s="58">
        <v>3360000</v>
      </c>
      <c r="H10" s="57" t="s">
        <v>11</v>
      </c>
      <c r="I10" s="42"/>
      <c r="J10" s="42"/>
      <c r="K10" s="43"/>
      <c r="L10" s="67"/>
    </row>
    <row r="11" spans="1:12" ht="75" customHeight="1">
      <c r="A11" s="65" t="s">
        <v>31</v>
      </c>
      <c r="B11" s="6" t="s">
        <v>67</v>
      </c>
      <c r="C11" s="51">
        <v>41204</v>
      </c>
      <c r="D11" s="18" t="s">
        <v>38</v>
      </c>
      <c r="E11" s="49" t="s">
        <v>10</v>
      </c>
      <c r="F11" s="61" t="s">
        <v>13</v>
      </c>
      <c r="G11" s="62">
        <v>1680000</v>
      </c>
      <c r="H11" s="57" t="s">
        <v>11</v>
      </c>
      <c r="I11" s="42"/>
      <c r="J11" s="42"/>
      <c r="K11" s="42"/>
      <c r="L11" s="67"/>
    </row>
    <row r="12" spans="1:12" ht="75" customHeight="1">
      <c r="A12" s="65" t="s">
        <v>44</v>
      </c>
      <c r="B12" s="6" t="s">
        <v>67</v>
      </c>
      <c r="C12" s="51">
        <v>41205</v>
      </c>
      <c r="D12" s="18" t="s">
        <v>40</v>
      </c>
      <c r="E12" s="49" t="s">
        <v>10</v>
      </c>
      <c r="F12" s="63">
        <v>1643135</v>
      </c>
      <c r="G12" s="64">
        <v>1358945</v>
      </c>
      <c r="H12" s="57">
        <f>ROUNDDOWN(G12/F12,3)</f>
        <v>0.827</v>
      </c>
      <c r="I12" s="42"/>
      <c r="J12" s="42"/>
      <c r="K12" s="42"/>
      <c r="L12" s="67"/>
    </row>
    <row r="13" spans="1:12" ht="75" customHeight="1">
      <c r="A13" s="66" t="s">
        <v>42</v>
      </c>
      <c r="B13" s="6" t="s">
        <v>67</v>
      </c>
      <c r="C13" s="51">
        <v>41205</v>
      </c>
      <c r="D13" s="18" t="s">
        <v>39</v>
      </c>
      <c r="E13" s="49" t="s">
        <v>10</v>
      </c>
      <c r="F13" s="59" t="s">
        <v>11</v>
      </c>
      <c r="G13" s="60">
        <v>1781850</v>
      </c>
      <c r="H13" s="57" t="s">
        <v>11</v>
      </c>
      <c r="I13" s="42"/>
      <c r="J13" s="42"/>
      <c r="K13" s="43"/>
      <c r="L13" s="67" t="s">
        <v>14</v>
      </c>
    </row>
    <row r="14" spans="1:12" ht="75" customHeight="1">
      <c r="A14" s="71" t="s">
        <v>70</v>
      </c>
      <c r="B14" s="77" t="s">
        <v>76</v>
      </c>
      <c r="C14" s="79">
        <v>41186</v>
      </c>
      <c r="D14" s="77" t="s">
        <v>77</v>
      </c>
      <c r="E14" s="52" t="s">
        <v>71</v>
      </c>
      <c r="F14" s="72" t="s">
        <v>72</v>
      </c>
      <c r="G14" s="73">
        <v>3457356</v>
      </c>
      <c r="H14" s="72" t="s">
        <v>72</v>
      </c>
      <c r="I14" s="42"/>
      <c r="J14" s="42"/>
      <c r="K14" s="42"/>
      <c r="L14" s="67" t="s">
        <v>14</v>
      </c>
    </row>
    <row r="15" spans="1:12" ht="75" customHeight="1">
      <c r="A15" s="71" t="s">
        <v>74</v>
      </c>
      <c r="B15" s="78" t="s">
        <v>76</v>
      </c>
      <c r="C15" s="79">
        <v>41200</v>
      </c>
      <c r="D15" s="77" t="s">
        <v>78</v>
      </c>
      <c r="E15" s="53" t="s">
        <v>71</v>
      </c>
      <c r="F15" s="76" t="s">
        <v>75</v>
      </c>
      <c r="G15" s="58">
        <v>997500</v>
      </c>
      <c r="H15" s="75" t="s">
        <v>72</v>
      </c>
      <c r="I15" s="42"/>
      <c r="J15" s="42"/>
      <c r="K15" s="43"/>
      <c r="L15" s="69"/>
    </row>
    <row r="16" spans="1:12" ht="75" customHeight="1">
      <c r="A16" s="74" t="s">
        <v>73</v>
      </c>
      <c r="B16" s="78" t="s">
        <v>76</v>
      </c>
      <c r="C16" s="80">
        <v>41207</v>
      </c>
      <c r="D16" s="78" t="s">
        <v>77</v>
      </c>
      <c r="E16" s="53" t="s">
        <v>71</v>
      </c>
      <c r="F16" s="75" t="s">
        <v>72</v>
      </c>
      <c r="G16" s="81">
        <v>6517848</v>
      </c>
      <c r="H16" s="75" t="s">
        <v>72</v>
      </c>
      <c r="I16" s="42"/>
      <c r="J16" s="42"/>
      <c r="K16" s="43"/>
      <c r="L16" s="67" t="s">
        <v>14</v>
      </c>
    </row>
    <row r="17" spans="1:12" ht="75" customHeight="1">
      <c r="A17" s="40"/>
      <c r="B17" s="41"/>
      <c r="C17" s="52"/>
      <c r="D17" s="41"/>
      <c r="E17" s="49"/>
      <c r="F17" s="41"/>
      <c r="G17" s="41"/>
      <c r="H17" s="41"/>
      <c r="I17" s="42"/>
      <c r="J17" s="42"/>
      <c r="K17" s="42"/>
      <c r="L17" s="68"/>
    </row>
    <row r="18" spans="1:12" ht="75" customHeight="1">
      <c r="A18" s="83"/>
      <c r="B18" s="84"/>
      <c r="C18" s="85"/>
      <c r="D18" s="84"/>
      <c r="E18" s="86"/>
      <c r="F18" s="84"/>
      <c r="G18" s="84"/>
      <c r="H18" s="84"/>
      <c r="I18" s="87"/>
      <c r="J18" s="87"/>
      <c r="K18" s="87"/>
      <c r="L18" s="88"/>
    </row>
    <row r="19" spans="1:12" ht="75" customHeight="1" thickBot="1">
      <c r="A19" s="44"/>
      <c r="B19" s="45"/>
      <c r="C19" s="54"/>
      <c r="D19" s="45"/>
      <c r="E19" s="82"/>
      <c r="F19" s="45"/>
      <c r="G19" s="89"/>
      <c r="H19" s="45"/>
      <c r="I19" s="46"/>
      <c r="J19" s="46"/>
      <c r="K19" s="46"/>
      <c r="L19" s="70"/>
    </row>
    <row r="20" spans="1:12" ht="13.5" hidden="1">
      <c r="A20" s="47" t="s">
        <v>59</v>
      </c>
      <c r="B20" s="48"/>
      <c r="C20" s="47"/>
      <c r="D20" s="48"/>
      <c r="E20" s="48"/>
      <c r="F20" s="48"/>
      <c r="G20" s="48"/>
      <c r="H20" s="48"/>
      <c r="I20" s="48"/>
      <c r="J20" s="48"/>
      <c r="K20" s="48"/>
      <c r="L20" s="47"/>
    </row>
    <row r="21" spans="1:12" ht="13.5" hidden="1">
      <c r="A21" s="47" t="s">
        <v>60</v>
      </c>
      <c r="B21" s="48"/>
      <c r="C21" s="47"/>
      <c r="D21" s="48"/>
      <c r="E21" s="48"/>
      <c r="F21" s="48"/>
      <c r="G21" s="48"/>
      <c r="H21" s="48"/>
      <c r="I21" s="48"/>
      <c r="J21" s="48"/>
      <c r="K21" s="48"/>
      <c r="L21" s="47"/>
    </row>
    <row r="22" spans="1:12" ht="13.5" hidden="1">
      <c r="A22" s="48"/>
      <c r="B22" s="48"/>
      <c r="C22" s="47"/>
      <c r="D22" s="48"/>
      <c r="E22" s="48"/>
      <c r="F22" s="48"/>
      <c r="G22" s="48"/>
      <c r="H22" s="48"/>
      <c r="I22" s="48"/>
      <c r="J22" s="48"/>
      <c r="K22" s="48"/>
      <c r="L22" s="47"/>
    </row>
    <row r="23" spans="1:12" ht="13.5" hidden="1">
      <c r="A23" s="48"/>
      <c r="B23" s="48"/>
      <c r="C23" s="47"/>
      <c r="D23" s="48"/>
      <c r="E23" s="48"/>
      <c r="F23" s="48"/>
      <c r="G23" s="48"/>
      <c r="H23" s="48"/>
      <c r="I23" s="48"/>
      <c r="J23" s="48"/>
      <c r="K23" s="48"/>
      <c r="L23" s="47"/>
    </row>
    <row r="24" spans="1:12" ht="13.5" hidden="1">
      <c r="A24" s="48"/>
      <c r="B24" s="48"/>
      <c r="C24" s="47"/>
      <c r="D24" s="48"/>
      <c r="E24" s="48"/>
      <c r="F24" s="48"/>
      <c r="G24" s="48"/>
      <c r="H24" s="48"/>
      <c r="I24" s="48"/>
      <c r="J24" s="48"/>
      <c r="K24" s="48"/>
      <c r="L24" s="47"/>
    </row>
    <row r="25" spans="1:12" ht="13.5" hidden="1">
      <c r="A25" s="48"/>
      <c r="B25" s="48"/>
      <c r="C25" s="47"/>
      <c r="D25" s="48"/>
      <c r="E25" s="48"/>
      <c r="F25" s="48"/>
      <c r="G25" s="48"/>
      <c r="H25" s="48"/>
      <c r="I25" s="48"/>
      <c r="J25" s="48"/>
      <c r="K25" s="48"/>
      <c r="L25" s="47"/>
    </row>
    <row r="26" spans="9:10" ht="13.5" hidden="1">
      <c r="I26" s="38" t="s">
        <v>61</v>
      </c>
      <c r="J26" s="38" t="s">
        <v>62</v>
      </c>
    </row>
    <row r="27" spans="9:10" ht="13.5" hidden="1">
      <c r="I27" s="38" t="s">
        <v>63</v>
      </c>
      <c r="J27" s="38" t="s">
        <v>64</v>
      </c>
    </row>
    <row r="28" ht="13.5" hidden="1">
      <c r="I28" s="38" t="s">
        <v>65</v>
      </c>
    </row>
    <row r="29" ht="13.5" hidden="1">
      <c r="I29" s="38" t="s">
        <v>66</v>
      </c>
    </row>
  </sheetData>
  <sheetProtection/>
  <mergeCells count="11">
    <mergeCell ref="I3:K3"/>
    <mergeCell ref="L3:L4"/>
    <mergeCell ref="A1:L1"/>
    <mergeCell ref="A3:A4"/>
    <mergeCell ref="B3:B4"/>
    <mergeCell ref="C3:C4"/>
    <mergeCell ref="D3:D4"/>
    <mergeCell ref="E3:E4"/>
    <mergeCell ref="F3:F4"/>
    <mergeCell ref="G3:G4"/>
    <mergeCell ref="H3:H4"/>
  </mergeCells>
  <conditionalFormatting sqref="A6:A12 G11:G13">
    <cfRule type="expression" priority="11" dxfId="3" stopIfTrue="1">
      <formula>$C6="支払終了"</formula>
    </cfRule>
    <cfRule type="expression" priority="12" dxfId="2" stopIfTrue="1">
      <formula>$C6="確定"</formula>
    </cfRule>
    <cfRule type="expression" priority="13" dxfId="1" stopIfTrue="1">
      <formula>$C6="出納"</formula>
    </cfRule>
  </conditionalFormatting>
  <conditionalFormatting sqref="A5">
    <cfRule type="expression" priority="8" dxfId="3" stopIfTrue="1">
      <formula>$C5="支払終了"</formula>
    </cfRule>
    <cfRule type="expression" priority="9" dxfId="2" stopIfTrue="1">
      <formula>$C5="確定"</formula>
    </cfRule>
    <cfRule type="expression" priority="10" dxfId="1" stopIfTrue="1">
      <formula>$C5="出納"</formula>
    </cfRule>
  </conditionalFormatting>
  <conditionalFormatting sqref="A5">
    <cfRule type="expression" priority="5" dxfId="3" stopIfTrue="1">
      <formula>$C5="支払終了"</formula>
    </cfRule>
    <cfRule type="expression" priority="6" dxfId="2" stopIfTrue="1">
      <formula>$C5="確定"</formula>
    </cfRule>
    <cfRule type="expression" priority="7" dxfId="1" stopIfTrue="1">
      <formula>$C5="出納"</formula>
    </cfRule>
  </conditionalFormatting>
  <conditionalFormatting sqref="G6:G9">
    <cfRule type="expression" priority="2" dxfId="3" stopIfTrue="1">
      <formula>$C6="支払終了"</formula>
    </cfRule>
    <cfRule type="expression" priority="3" dxfId="2" stopIfTrue="1">
      <formula>$C6="確定"</formula>
    </cfRule>
    <cfRule type="expression" priority="4" dxfId="1" stopIfTrue="1">
      <formula>$C6="出納"</formula>
    </cfRule>
  </conditionalFormatting>
  <conditionalFormatting sqref="G15">
    <cfRule type="expression" priority="14" dxfId="0">
      <formula>$L15&gt;#REF!</formula>
    </cfRule>
  </conditionalFormatting>
  <dataValidations count="5">
    <dataValidation errorStyle="warning" type="decimal" operator="lessThanOrEqual" allowBlank="1" showErrorMessage="1" error="契約額が予定価格を上回っています。確認してください。" imeMode="off" sqref="G15">
      <formula1>H15</formula1>
    </dataValidation>
    <dataValidation type="list" showDropDown="1" showInputMessage="1" showErrorMessage="1" sqref="I26">
      <formula1>$J$25:$J$29</formula1>
    </dataValidation>
    <dataValidation type="list" allowBlank="1" showInputMessage="1" showErrorMessage="1" sqref="J5:J19">
      <formula1>$J$25:$J$27</formula1>
    </dataValidation>
    <dataValidation type="list" allowBlank="1" showInputMessage="1" showErrorMessage="1" sqref="I5:I19">
      <formula1>$I$25:$I$29</formula1>
    </dataValidation>
    <dataValidation allowBlank="1" showInputMessage="1" showErrorMessage="1" imeMode="off" sqref="F15 G6:G8 G11:G12 A5:A12"/>
  </dataValidations>
  <printOptions horizontalCentered="1" verticalCentered="1"/>
  <pageMargins left="0.1968503937007874" right="0.1968503937007874" top="0.5905511811023623" bottom="0.3937007874015748" header="0.31496062992125984" footer="0.1968503937007874"/>
  <pageSetup horizontalDpi="600" verticalDpi="600" orientation="landscape" paperSize="9" scale="97" r:id="rId1"/>
  <headerFooter differentFirst="1">
    <oddFooter>&amp;R&amp;N 頁中の　&amp;P 頁</oddFooter>
    <firstFooter>&amp;R&amp;N 頁中の　&amp;P 頁</firstFooter>
  </headerFooter>
  <rowBreaks count="1" manualBreakCount="1">
    <brk id="9"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防衛医科大学校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防衛医科大学校</dc:creator>
  <cp:keywords/>
  <dc:description/>
  <cp:lastModifiedBy>防衛医科大学校</cp:lastModifiedBy>
  <cp:lastPrinted>2013-01-08T06:47:21Z</cp:lastPrinted>
  <dcterms:created xsi:type="dcterms:W3CDTF">2007-04-06T00:10:09Z</dcterms:created>
  <dcterms:modified xsi:type="dcterms:W3CDTF">2013-01-08T06:50:31Z</dcterms:modified>
  <cp:category/>
  <cp:version/>
  <cp:contentType/>
  <cp:contentStatus/>
</cp:coreProperties>
</file>