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1月" sheetId="2" r:id="rId2"/>
  </sheets>
  <definedNames>
    <definedName name="_xlnm._FilterDatabase" localSheetId="0" hidden="1">'物品・役務（競争）'!$A$6:$J$6</definedName>
    <definedName name="_xlnm.Print_Area" localSheetId="1">'1月'!$A$1:$L$14</definedName>
    <definedName name="_xlnm.Print_Area" localSheetId="0">'物品・役務（競争）'!$B$1:$J$21</definedName>
    <definedName name="_xlnm.Print_Titles" localSheetId="1">'1月'!$1:$4</definedName>
    <definedName name="_xlnm.Print_Titles" localSheetId="0">'物品・役務（競争）'!$6:$6</definedName>
  </definedNames>
  <calcPr fullCalcOnLoad="1"/>
</workbook>
</file>

<file path=xl/sharedStrings.xml><?xml version="1.0" encoding="utf-8"?>
<sst xmlns="http://schemas.openxmlformats.org/spreadsheetml/2006/main" count="503" uniqueCount="86">
  <si>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</si>
  <si>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</si>
  <si>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</si>
  <si>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</si>
  <si>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</si>
  <si>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</si>
  <si>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</si>
  <si>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</si>
  <si>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</si>
  <si>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</si>
  <si>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</si>
  <si>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</si>
  <si>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</si>
  <si>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</si>
  <si>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</si>
  <si>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</si>
  <si>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</si>
  <si>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</si>
  <si>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</si>
  <si>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</si>
  <si>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</si>
  <si>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</si>
  <si>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</si>
  <si>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</si>
  <si>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</si>
  <si>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</si>
  <si>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</si>
  <si>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</si>
  <si>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</si>
  <si>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</si>
  <si>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</si>
  <si>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</si>
  <si>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</si>
  <si>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</si>
  <si>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</si>
  <si>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</si>
  <si>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</si>
  <si>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</si>
  <si>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</si>
  <si>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</si>
  <si>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</si>
  <si>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</si>
  <si>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</si>
  <si>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</si>
  <si>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</si>
  <si>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t>
  </si>
  <si>
    <t>支出負担行為担当官
防衛医科大学校事務局
経理部長　岩渕　隆男
埼玉県所沢市並木3-2</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</si>
  <si>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</si>
  <si>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</si>
  <si>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</si>
  <si>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</si>
  <si>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</si>
  <si>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</si>
  <si>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</si>
  <si>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</si>
  <si>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</si>
  <si>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</si>
  <si>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</si>
  <si>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</si>
  <si>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</si>
  <si>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</si>
  <si>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</si>
  <si>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Advances in Anesthesia 外73件</t>
  </si>
  <si>
    <t>㈱ペリオディカ ヤポニカ
東京都文京区本郷5-18-10-106</t>
  </si>
  <si>
    <t>㈱バイオテック・ラボ
東京都墨田区緑1-8-9</t>
  </si>
  <si>
    <t>-</t>
  </si>
  <si>
    <t>牛上肉　外159件</t>
  </si>
  <si>
    <t>超低温槽</t>
  </si>
  <si>
    <t>光源装置</t>
  </si>
  <si>
    <t>生体周期実験装置修理</t>
  </si>
  <si>
    <t>複合機</t>
  </si>
  <si>
    <t>実験台</t>
  </si>
  <si>
    <t>走査電子顕微鏡点検保守　外１件</t>
  </si>
  <si>
    <t>ジャパンカスタム㈱
東京都東村山市久米川町3-30-25</t>
  </si>
  <si>
    <t>三啓㈱
東京都江東区新砂1-6-35</t>
  </si>
  <si>
    <t>㈱ヘルス
埼玉県所沢市弥生町2992-3</t>
  </si>
  <si>
    <t>富士ゼロックス㈱
埼玉県さいたま市中央区新都心11-2</t>
  </si>
  <si>
    <t>㈱バイオシス
東京都文京区本郷3-44-2</t>
  </si>
  <si>
    <t>日本電子㈱
東京都立川市曙町2-8-3　新鈴春ビル</t>
  </si>
  <si>
    <t>患者監視テレビ装置等移設役務</t>
  </si>
  <si>
    <t>契約担当官
防衛医科大学校病院
事務部庶務課長
田中　義春
埼玉県所沢市並木3-2</t>
  </si>
  <si>
    <t>一般競争入札</t>
  </si>
  <si>
    <t xml:space="preserve">同種の他の契約の予定価格を類推される恐れがあるため公表しない。 </t>
  </si>
  <si>
    <t>-</t>
  </si>
  <si>
    <t>24xl Infinium HD iSelect Custom BeadChip DM
外1件</t>
  </si>
  <si>
    <t xml:space="preserve">
日本光電北関東㈱さいたま支社
埼玉県さいたま市南区根岸3-16-17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</si>
</sst>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s>
  <fonts count="50">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8"/>
      <color indexed="8"/>
      <name val="ＭＳ Ｐ明朝"/>
      <family val="1"/>
    </font>
    <font>
      <sz val="9"/>
      <name val="ＭＳ Ｐ明朝"/>
      <family val="1"/>
    </font>
    <font>
      <sz val="12"/>
      <name val="ＭＳ 明朝"/>
      <family val="1"/>
    </font>
    <font>
      <sz val="11"/>
      <color indexed="8"/>
      <name val="ＭＳ 明朝"/>
      <family val="1"/>
    </font>
    <font>
      <sz val="9"/>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top style="thin"/>
      <bottom style="medium"/>
    </border>
    <border>
      <left style="thin"/>
      <right style="medium"/>
      <top style="thin"/>
      <bottom style="thin"/>
    </border>
    <border>
      <left style="medium"/>
      <right style="thin"/>
      <top style="thin"/>
      <bottom style="medium"/>
    </border>
    <border>
      <left/>
      <right/>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10" fillId="0" borderId="0">
      <alignment/>
      <protection/>
    </xf>
    <xf numFmtId="0" fontId="46" fillId="32" borderId="0" applyNumberFormat="0" applyBorder="0" applyAlignment="0" applyProtection="0"/>
  </cellStyleXfs>
  <cellXfs count="8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7"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38" fontId="4" fillId="0" borderId="0" xfId="48" applyFont="1" applyAlignment="1">
      <alignment vertical="center" shrinkToFit="1"/>
    </xf>
    <xf numFmtId="38" fontId="4" fillId="0" borderId="0" xfId="48" applyFont="1" applyAlignment="1">
      <alignment horizontal="center" vertical="center" wrapText="1" shrinkToFi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38" fontId="4" fillId="0" borderId="0" xfId="48" applyFont="1" applyAlignment="1">
      <alignment vertical="center" wrapText="1" shrinkToFit="1"/>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49" fontId="9" fillId="0" borderId="10" xfId="62" applyNumberFormat="1" applyFont="1" applyFill="1" applyBorder="1" applyAlignment="1">
      <alignment vertical="center" wrapText="1"/>
      <protection/>
    </xf>
    <xf numFmtId="178" fontId="9" fillId="0" borderId="10" xfId="42" applyNumberFormat="1" applyFont="1" applyFill="1" applyBorder="1" applyAlignment="1">
      <alignment horizontal="right" vertical="center" wrapText="1"/>
    </xf>
    <xf numFmtId="179" fontId="9" fillId="0" borderId="10" xfId="61" applyNumberFormat="1" applyFont="1" applyFill="1" applyBorder="1" applyAlignment="1" applyProtection="1">
      <alignment horizontal="right" vertical="center" shrinkToFit="1"/>
      <protection locked="0"/>
    </xf>
    <xf numFmtId="0" fontId="9" fillId="0" borderId="10" xfId="62" applyNumberFormat="1" applyFont="1" applyFill="1" applyBorder="1" applyAlignment="1">
      <alignment horizontal="right" vertical="center" wrapText="1"/>
      <protection/>
    </xf>
    <xf numFmtId="176" fontId="9" fillId="0" borderId="10" xfId="0" applyNumberFormat="1" applyFont="1" applyFill="1" applyBorder="1" applyAlignment="1">
      <alignment horizontal="left" vertical="center"/>
    </xf>
    <xf numFmtId="180" fontId="9" fillId="0" borderId="10" xfId="62" applyNumberFormat="1" applyFont="1" applyFill="1" applyBorder="1" applyAlignment="1">
      <alignment horizontal="right" vertical="center"/>
      <protection/>
    </xf>
    <xf numFmtId="180" fontId="9" fillId="0" borderId="10" xfId="48" applyNumberFormat="1" applyFont="1" applyBorder="1" applyAlignment="1" applyProtection="1">
      <alignment horizontal="right" vertical="center"/>
      <protection locked="0"/>
    </xf>
    <xf numFmtId="0" fontId="9" fillId="0" borderId="10" xfId="62" applyNumberFormat="1" applyFont="1" applyFill="1" applyBorder="1" applyAlignment="1">
      <alignment vertical="center" wrapText="1"/>
      <protection/>
    </xf>
    <xf numFmtId="179" fontId="9" fillId="0" borderId="10" xfId="61" applyNumberFormat="1" applyFont="1" applyFill="1" applyBorder="1" applyAlignment="1" applyProtection="1">
      <alignment vertical="center" shrinkToFit="1"/>
      <protection locked="0"/>
    </xf>
    <xf numFmtId="41" fontId="9" fillId="0" borderId="10" xfId="62" applyNumberFormat="1" applyFont="1" applyFill="1" applyBorder="1" applyAlignment="1">
      <alignment vertical="center" wrapText="1"/>
      <protection/>
    </xf>
    <xf numFmtId="0" fontId="49" fillId="0" borderId="15" xfId="0" applyFont="1" applyFill="1" applyBorder="1" applyAlignment="1">
      <alignment vertical="center" wrapText="1"/>
    </xf>
    <xf numFmtId="180" fontId="9" fillId="0" borderId="10" xfId="48" applyNumberFormat="1" applyFont="1" applyFill="1" applyBorder="1" applyAlignment="1">
      <alignment vertical="center"/>
    </xf>
    <xf numFmtId="0" fontId="9" fillId="0" borderId="16" xfId="0" applyFont="1" applyFill="1" applyBorder="1" applyAlignment="1">
      <alignment vertical="center" wrapText="1"/>
    </xf>
    <xf numFmtId="0" fontId="48" fillId="0" borderId="17" xfId="0" applyFont="1" applyBorder="1" applyAlignment="1">
      <alignment vertical="center"/>
    </xf>
    <xf numFmtId="0" fontId="9" fillId="0" borderId="18" xfId="62" applyFont="1" applyFill="1" applyBorder="1" applyAlignment="1">
      <alignment vertical="center" wrapText="1"/>
      <protection/>
    </xf>
    <xf numFmtId="0" fontId="48" fillId="0" borderId="0" xfId="0" applyFont="1" applyFill="1" applyAlignment="1">
      <alignment horizontal="center" vertical="center"/>
    </xf>
    <xf numFmtId="180" fontId="9" fillId="0" borderId="10" xfId="48" applyNumberFormat="1" applyFont="1" applyFill="1" applyBorder="1" applyAlignment="1">
      <alignment horizontal="right" vertical="center"/>
    </xf>
    <xf numFmtId="0" fontId="9" fillId="0" borderId="19" xfId="0" applyFont="1" applyFill="1" applyBorder="1" applyAlignment="1">
      <alignment vertical="center" wrapText="1"/>
    </xf>
    <xf numFmtId="0" fontId="3" fillId="0" borderId="15" xfId="62" applyFont="1" applyFill="1" applyBorder="1" applyAlignment="1">
      <alignment horizontal="left" vertical="center" wrapText="1"/>
      <protection/>
    </xf>
    <xf numFmtId="176" fontId="9" fillId="0" borderId="15" xfId="0" applyNumberFormat="1" applyFont="1" applyFill="1" applyBorder="1" applyAlignment="1">
      <alignment horizontal="left" vertical="center"/>
    </xf>
    <xf numFmtId="0" fontId="3" fillId="0" borderId="15" xfId="0" applyFont="1" applyFill="1" applyBorder="1" applyAlignment="1">
      <alignment vertical="center" wrapText="1"/>
    </xf>
    <xf numFmtId="49" fontId="9" fillId="0" borderId="15" xfId="62" applyNumberFormat="1" applyFont="1" applyFill="1" applyBorder="1" applyAlignment="1">
      <alignment vertical="center" wrapText="1"/>
      <protection/>
    </xf>
    <xf numFmtId="0" fontId="9" fillId="0" borderId="15" xfId="62" applyNumberFormat="1" applyFont="1" applyFill="1" applyBorder="1" applyAlignment="1">
      <alignment vertical="center" wrapText="1"/>
      <protection/>
    </xf>
    <xf numFmtId="180" fontId="9" fillId="0" borderId="20" xfId="48" applyNumberFormat="1" applyFont="1" applyBorder="1" applyAlignment="1" applyProtection="1">
      <alignment horizontal="right" vertical="center"/>
      <protection locked="0"/>
    </xf>
    <xf numFmtId="178" fontId="9" fillId="0" borderId="15" xfId="42" applyNumberFormat="1" applyFont="1" applyFill="1" applyBorder="1" applyAlignment="1">
      <alignment horizontal="right" vertical="center" wrapText="1"/>
    </xf>
    <xf numFmtId="0" fontId="9" fillId="0" borderId="21" xfId="62" applyFont="1" applyFill="1" applyBorder="1" applyAlignment="1">
      <alignment vertical="center" wrapText="1"/>
      <protection/>
    </xf>
    <xf numFmtId="0" fontId="5" fillId="0" borderId="0" xfId="0" applyFont="1" applyAlignment="1">
      <alignment horizontal="center" vertical="center"/>
    </xf>
    <xf numFmtId="0" fontId="49" fillId="0" borderId="22"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7" xfId="0" applyFont="1" applyBorder="1" applyAlignment="1">
      <alignment horizontal="center" vertical="center" wrapText="1"/>
    </xf>
    <xf numFmtId="0" fontId="0" fillId="0" borderId="28" xfId="0" applyBorder="1" applyAlignment="1">
      <alignment vertical="center"/>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29" xfId="0" applyFont="1" applyFill="1" applyBorder="1" applyAlignment="1">
      <alignment horizontal="center" vertical="center" wrapText="1"/>
    </xf>
    <xf numFmtId="0" fontId="49" fillId="0" borderId="3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27">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2" t="s">
        <v>9</v>
      </c>
      <c r="C3" s="72"/>
      <c r="D3" s="72"/>
      <c r="E3" s="72"/>
      <c r="F3" s="72"/>
      <c r="G3" s="72"/>
      <c r="H3" s="72"/>
      <c r="I3" s="72"/>
      <c r="J3" s="72"/>
    </row>
    <row r="5" ht="13.5">
      <c r="B5" s="35" t="s">
        <v>61</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4">
        <v>29753697</v>
      </c>
      <c r="H7" s="9">
        <v>29014542</v>
      </c>
      <c r="I7" s="10">
        <f>ROUNDDOWN(H7/G7,3)</f>
        <v>0.975</v>
      </c>
      <c r="J7" s="5"/>
    </row>
    <row r="8" spans="1:10" s="7" customFormat="1" ht="49.5" customHeight="1">
      <c r="A8" s="1">
        <v>2</v>
      </c>
      <c r="B8" s="12" t="s">
        <v>19</v>
      </c>
      <c r="C8" s="6" t="s">
        <v>17</v>
      </c>
      <c r="D8" s="22">
        <v>41218</v>
      </c>
      <c r="E8" s="18" t="s">
        <v>43</v>
      </c>
      <c r="F8" s="8" t="s">
        <v>10</v>
      </c>
      <c r="G8" s="34">
        <v>1854219</v>
      </c>
      <c r="H8" s="11">
        <v>1625781</v>
      </c>
      <c r="I8" s="10">
        <f>ROUNDDOWN(H8/G8,3)</f>
        <v>0.876</v>
      </c>
      <c r="J8" s="5"/>
    </row>
    <row r="9" spans="1:10" s="7" customFormat="1" ht="49.5" customHeight="1">
      <c r="A9" s="1">
        <v>3</v>
      </c>
      <c r="B9" s="12" t="s">
        <v>21</v>
      </c>
      <c r="C9" s="6" t="s">
        <v>17</v>
      </c>
      <c r="D9" s="22">
        <v>41218</v>
      </c>
      <c r="E9" s="18" t="s">
        <v>33</v>
      </c>
      <c r="F9" s="8" t="s">
        <v>10</v>
      </c>
      <c r="G9" s="34">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40">
        <v>1795185</v>
      </c>
      <c r="H12" s="40">
        <v>1795185</v>
      </c>
      <c r="I12" s="10">
        <f aca="true" t="shared" si="0" ref="I12:I18">ROUNDDOWN(H12/G12,3)</f>
        <v>1</v>
      </c>
      <c r="J12" s="5"/>
    </row>
    <row r="13" spans="1:10" s="7" customFormat="1" ht="49.5" customHeight="1">
      <c r="A13" s="1">
        <v>7</v>
      </c>
      <c r="B13" s="12" t="s">
        <v>24</v>
      </c>
      <c r="C13" s="6" t="s">
        <v>17</v>
      </c>
      <c r="D13" s="22">
        <v>41227</v>
      </c>
      <c r="E13" s="18" t="s">
        <v>40</v>
      </c>
      <c r="F13" s="8" t="s">
        <v>10</v>
      </c>
      <c r="G13" s="40">
        <v>3823050</v>
      </c>
      <c r="H13" s="40">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8">
        <v>5820472</v>
      </c>
      <c r="I15" s="10" t="s">
        <v>11</v>
      </c>
      <c r="J15" s="5" t="s">
        <v>14</v>
      </c>
    </row>
    <row r="16" spans="1:10" ht="49.5" customHeight="1">
      <c r="A16" s="1">
        <v>10</v>
      </c>
      <c r="B16" s="16" t="s">
        <v>30</v>
      </c>
      <c r="C16" s="6" t="s">
        <v>17</v>
      </c>
      <c r="D16" s="22">
        <v>41229</v>
      </c>
      <c r="E16" s="18" t="s">
        <v>42</v>
      </c>
      <c r="F16" s="8" t="s">
        <v>10</v>
      </c>
      <c r="G16" s="41">
        <v>1800225</v>
      </c>
      <c r="H16" s="14">
        <v>1800225</v>
      </c>
      <c r="I16" s="10">
        <f t="shared" si="0"/>
        <v>1</v>
      </c>
      <c r="J16" s="5"/>
    </row>
    <row r="17" spans="1:10" ht="49.5" customHeight="1">
      <c r="A17" s="1">
        <v>11</v>
      </c>
      <c r="B17" s="16" t="s">
        <v>31</v>
      </c>
      <c r="C17" s="6" t="s">
        <v>17</v>
      </c>
      <c r="D17" s="22">
        <v>41229</v>
      </c>
      <c r="E17" s="18" t="s">
        <v>32</v>
      </c>
      <c r="F17" s="8" t="s">
        <v>10</v>
      </c>
      <c r="G17" s="25" t="s">
        <v>11</v>
      </c>
      <c r="H17" s="39">
        <v>7850407.300000001</v>
      </c>
      <c r="I17" s="10" t="s">
        <v>11</v>
      </c>
      <c r="J17" s="5" t="s">
        <v>14</v>
      </c>
    </row>
    <row r="18" spans="1:10" s="7" customFormat="1" ht="49.5" customHeight="1">
      <c r="A18" s="1">
        <v>12</v>
      </c>
      <c r="B18" s="12" t="s">
        <v>29</v>
      </c>
      <c r="C18" s="6" t="s">
        <v>17</v>
      </c>
      <c r="D18" s="22">
        <v>41235</v>
      </c>
      <c r="E18" s="18"/>
      <c r="F18" s="8" t="s">
        <v>10</v>
      </c>
      <c r="G18" s="37"/>
      <c r="H18" s="38"/>
      <c r="I18" s="10" t="e">
        <f t="shared" si="0"/>
        <v>#DIV/0!</v>
      </c>
      <c r="J18" s="5"/>
    </row>
    <row r="19" spans="1:10" s="7" customFormat="1" ht="49.5" customHeight="1">
      <c r="A19" s="1">
        <v>13</v>
      </c>
      <c r="B19" s="12" t="s">
        <v>28</v>
      </c>
      <c r="C19" s="6" t="s">
        <v>17</v>
      </c>
      <c r="D19" s="22">
        <v>41235</v>
      </c>
      <c r="E19" s="18" t="s">
        <v>44</v>
      </c>
      <c r="F19" s="8" t="s">
        <v>10</v>
      </c>
      <c r="G19" s="20" t="s">
        <v>13</v>
      </c>
      <c r="H19" s="38">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3"/>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2"/>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14"/>
  <sheetViews>
    <sheetView tabSelected="1" view="pageBreakPreview" zoomScale="115"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42" customWidth="1"/>
    <col min="2" max="2" width="15.125" style="42" customWidth="1"/>
    <col min="3" max="3" width="14.00390625" style="43" customWidth="1"/>
    <col min="4" max="7" width="14.00390625" style="42" customWidth="1"/>
    <col min="8" max="8" width="7.50390625" style="42" customWidth="1"/>
    <col min="9" max="11" width="11.625" style="42" customWidth="1"/>
    <col min="12" max="12" width="8.875" style="43" customWidth="1"/>
    <col min="13" max="16384" width="9.00390625" style="42" customWidth="1"/>
  </cols>
  <sheetData>
    <row r="1" spans="1:12" ht="31.5" customHeight="1">
      <c r="A1" s="78" t="s">
        <v>60</v>
      </c>
      <c r="B1" s="79"/>
      <c r="C1" s="79"/>
      <c r="D1" s="79"/>
      <c r="E1" s="79"/>
      <c r="F1" s="79"/>
      <c r="G1" s="79"/>
      <c r="H1" s="79"/>
      <c r="I1" s="79"/>
      <c r="J1" s="79"/>
      <c r="K1" s="79"/>
      <c r="L1" s="79"/>
    </row>
    <row r="2" ht="14.25" thickBot="1">
      <c r="A2" s="61"/>
    </row>
    <row r="3" spans="1:12" ht="67.5" customHeight="1">
      <c r="A3" s="80" t="s">
        <v>59</v>
      </c>
      <c r="B3" s="82" t="s">
        <v>58</v>
      </c>
      <c r="C3" s="82" t="s">
        <v>57</v>
      </c>
      <c r="D3" s="82" t="s">
        <v>56</v>
      </c>
      <c r="E3" s="82" t="s">
        <v>55</v>
      </c>
      <c r="F3" s="82" t="s">
        <v>54</v>
      </c>
      <c r="G3" s="82" t="s">
        <v>53</v>
      </c>
      <c r="H3" s="84" t="s">
        <v>52</v>
      </c>
      <c r="I3" s="73" t="s">
        <v>51</v>
      </c>
      <c r="J3" s="74"/>
      <c r="K3" s="75"/>
      <c r="L3" s="76" t="s">
        <v>50</v>
      </c>
    </row>
    <row r="4" spans="1:13" ht="38.25" customHeight="1" thickBot="1">
      <c r="A4" s="81"/>
      <c r="B4" s="83"/>
      <c r="C4" s="83"/>
      <c r="D4" s="83"/>
      <c r="E4" s="83"/>
      <c r="F4" s="83"/>
      <c r="G4" s="83"/>
      <c r="H4" s="85"/>
      <c r="I4" s="56" t="s">
        <v>49</v>
      </c>
      <c r="J4" s="56" t="s">
        <v>48</v>
      </c>
      <c r="K4" s="56" t="s">
        <v>47</v>
      </c>
      <c r="L4" s="77"/>
      <c r="M4" s="31"/>
    </row>
    <row r="5" spans="1:13" ht="75" customHeight="1">
      <c r="A5" s="58" t="s">
        <v>62</v>
      </c>
      <c r="B5" s="6" t="s">
        <v>46</v>
      </c>
      <c r="C5" s="50">
        <v>41285</v>
      </c>
      <c r="D5" s="18" t="s">
        <v>63</v>
      </c>
      <c r="E5" s="46" t="s">
        <v>10</v>
      </c>
      <c r="F5" s="57">
        <v>10884000</v>
      </c>
      <c r="G5" s="55">
        <v>10884000</v>
      </c>
      <c r="H5" s="47">
        <f>ROUNDDOWN(G5/F5,3)</f>
        <v>1</v>
      </c>
      <c r="I5" s="45"/>
      <c r="J5" s="45"/>
      <c r="K5" s="45"/>
      <c r="L5" s="60"/>
      <c r="M5" s="36"/>
    </row>
    <row r="6" spans="1:13" ht="75" customHeight="1">
      <c r="A6" s="58" t="s">
        <v>84</v>
      </c>
      <c r="B6" s="6" t="s">
        <v>46</v>
      </c>
      <c r="C6" s="50">
        <v>41290</v>
      </c>
      <c r="D6" s="18" t="s">
        <v>64</v>
      </c>
      <c r="E6" s="46" t="s">
        <v>10</v>
      </c>
      <c r="F6" s="57">
        <v>2432178</v>
      </c>
      <c r="G6" s="54">
        <v>2381400</v>
      </c>
      <c r="H6" s="47">
        <f>ROUNDDOWN(G6/F6,3)</f>
        <v>0.979</v>
      </c>
      <c r="I6" s="45"/>
      <c r="J6" s="45"/>
      <c r="K6" s="44"/>
      <c r="L6" s="60"/>
      <c r="M6" s="36"/>
    </row>
    <row r="7" spans="1:13" ht="75" customHeight="1">
      <c r="A7" s="58" t="s">
        <v>66</v>
      </c>
      <c r="B7" s="6" t="s">
        <v>46</v>
      </c>
      <c r="C7" s="50">
        <v>41296</v>
      </c>
      <c r="D7" s="18" t="s">
        <v>32</v>
      </c>
      <c r="E7" s="46" t="s">
        <v>10</v>
      </c>
      <c r="F7" s="49" t="s">
        <v>65</v>
      </c>
      <c r="G7" s="55">
        <v>9333201.8</v>
      </c>
      <c r="H7" s="47" t="s">
        <v>45</v>
      </c>
      <c r="I7" s="45"/>
      <c r="J7" s="45"/>
      <c r="K7" s="44"/>
      <c r="L7" s="60" t="s">
        <v>14</v>
      </c>
      <c r="M7" s="36"/>
    </row>
    <row r="8" spans="1:13" ht="75" customHeight="1">
      <c r="A8" s="58" t="s">
        <v>67</v>
      </c>
      <c r="B8" s="6" t="s">
        <v>46</v>
      </c>
      <c r="C8" s="50">
        <v>41297</v>
      </c>
      <c r="D8" s="18" t="s">
        <v>73</v>
      </c>
      <c r="E8" s="46" t="s">
        <v>10</v>
      </c>
      <c r="F8" s="57">
        <v>1791825</v>
      </c>
      <c r="G8" s="48">
        <v>1772400</v>
      </c>
      <c r="H8" s="47">
        <f>ROUNDDOWN(G8/F8,3)</f>
        <v>0.989</v>
      </c>
      <c r="I8" s="45"/>
      <c r="J8" s="45"/>
      <c r="K8" s="45"/>
      <c r="L8" s="60"/>
      <c r="M8" s="30"/>
    </row>
    <row r="9" spans="1:13" ht="75" customHeight="1">
      <c r="A9" s="58" t="s">
        <v>68</v>
      </c>
      <c r="B9" s="6" t="s">
        <v>46</v>
      </c>
      <c r="C9" s="50">
        <v>41299</v>
      </c>
      <c r="D9" s="18" t="s">
        <v>74</v>
      </c>
      <c r="E9" s="46" t="s">
        <v>10</v>
      </c>
      <c r="F9" s="57">
        <v>2677500</v>
      </c>
      <c r="G9" s="57">
        <v>2677500</v>
      </c>
      <c r="H9" s="47">
        <f>ROUNDDOWN(G9/F9,3)</f>
        <v>1</v>
      </c>
      <c r="I9" s="45"/>
      <c r="J9" s="45"/>
      <c r="K9" s="44"/>
      <c r="L9" s="60"/>
      <c r="M9" s="30"/>
    </row>
    <row r="10" spans="1:13" ht="75" customHeight="1">
      <c r="A10" s="58" t="s">
        <v>69</v>
      </c>
      <c r="B10" s="6" t="s">
        <v>46</v>
      </c>
      <c r="C10" s="50">
        <v>41299</v>
      </c>
      <c r="D10" s="18" t="s">
        <v>75</v>
      </c>
      <c r="E10" s="46" t="s">
        <v>10</v>
      </c>
      <c r="F10" s="53" t="s">
        <v>13</v>
      </c>
      <c r="G10" s="54">
        <v>1758750</v>
      </c>
      <c r="H10" s="47" t="s">
        <v>45</v>
      </c>
      <c r="I10" s="45"/>
      <c r="J10" s="45"/>
      <c r="K10" s="45"/>
      <c r="L10" s="60"/>
      <c r="M10" s="30"/>
    </row>
    <row r="11" spans="1:13" ht="75" customHeight="1">
      <c r="A11" s="58" t="s">
        <v>70</v>
      </c>
      <c r="B11" s="6" t="s">
        <v>46</v>
      </c>
      <c r="C11" s="50">
        <v>41305</v>
      </c>
      <c r="D11" s="18" t="s">
        <v>76</v>
      </c>
      <c r="E11" s="46" t="s">
        <v>10</v>
      </c>
      <c r="F11" s="62">
        <v>2202900</v>
      </c>
      <c r="G11" s="54">
        <v>1813350</v>
      </c>
      <c r="H11" s="47">
        <f>ROUNDDOWN(G11/F11,3)</f>
        <v>0.823</v>
      </c>
      <c r="I11" s="45"/>
      <c r="J11" s="45"/>
      <c r="K11" s="45"/>
      <c r="L11" s="60"/>
      <c r="M11" s="30"/>
    </row>
    <row r="12" spans="1:13" ht="75" customHeight="1">
      <c r="A12" s="58" t="s">
        <v>71</v>
      </c>
      <c r="B12" s="6" t="s">
        <v>46</v>
      </c>
      <c r="C12" s="50">
        <v>41305</v>
      </c>
      <c r="D12" s="18" t="s">
        <v>77</v>
      </c>
      <c r="E12" s="46" t="s">
        <v>10</v>
      </c>
      <c r="F12" s="51">
        <v>8724450</v>
      </c>
      <c r="G12" s="54">
        <v>6195000</v>
      </c>
      <c r="H12" s="47">
        <f>ROUNDDOWN(G12/F12,3)</f>
        <v>0.71</v>
      </c>
      <c r="I12" s="45"/>
      <c r="J12" s="45"/>
      <c r="K12" s="45"/>
      <c r="L12" s="60"/>
      <c r="M12" s="30"/>
    </row>
    <row r="13" spans="1:13" ht="75" customHeight="1">
      <c r="A13" s="58" t="s">
        <v>72</v>
      </c>
      <c r="B13" s="6" t="s">
        <v>46</v>
      </c>
      <c r="C13" s="50">
        <v>41305</v>
      </c>
      <c r="D13" s="18" t="s">
        <v>78</v>
      </c>
      <c r="E13" s="46" t="s">
        <v>10</v>
      </c>
      <c r="F13" s="53" t="s">
        <v>13</v>
      </c>
      <c r="G13" s="52">
        <v>1785000</v>
      </c>
      <c r="H13" s="47" t="s">
        <v>45</v>
      </c>
      <c r="I13" s="45"/>
      <c r="J13" s="45"/>
      <c r="K13" s="45"/>
      <c r="L13" s="60"/>
      <c r="M13" s="36"/>
    </row>
    <row r="14" spans="1:13" ht="75" customHeight="1" thickBot="1">
      <c r="A14" s="63" t="s">
        <v>79</v>
      </c>
      <c r="B14" s="64" t="s">
        <v>80</v>
      </c>
      <c r="C14" s="65">
        <v>41299</v>
      </c>
      <c r="D14" s="66" t="s">
        <v>85</v>
      </c>
      <c r="E14" s="67" t="s">
        <v>81</v>
      </c>
      <c r="F14" s="68" t="s">
        <v>82</v>
      </c>
      <c r="G14" s="69">
        <v>1338309</v>
      </c>
      <c r="H14" s="70" t="s">
        <v>83</v>
      </c>
      <c r="I14" s="59"/>
      <c r="J14" s="59"/>
      <c r="K14" s="59"/>
      <c r="L14" s="71"/>
      <c r="M14" s="36"/>
    </row>
  </sheetData>
  <sheetProtection/>
  <mergeCells count="11">
    <mergeCell ref="H3:H4"/>
    <mergeCell ref="I3:K3"/>
    <mergeCell ref="L3:L4"/>
    <mergeCell ref="A1:L1"/>
    <mergeCell ref="A3:A4"/>
    <mergeCell ref="B3:B4"/>
    <mergeCell ref="C3:C4"/>
    <mergeCell ref="D3:D4"/>
    <mergeCell ref="E3:E4"/>
    <mergeCell ref="F3:F4"/>
    <mergeCell ref="G3:G4"/>
  </mergeCells>
  <conditionalFormatting sqref="G6:G8 A5:A14 G10:G14">
    <cfRule type="expression" priority="25" dxfId="2" stopIfTrue="1">
      <formula>$C5="支払終了"</formula>
    </cfRule>
    <cfRule type="expression" priority="26" dxfId="1" stopIfTrue="1">
      <formula>$C5="確定"</formula>
    </cfRule>
    <cfRule type="expression" priority="27" dxfId="0" stopIfTrue="1">
      <formula>$C5="出納"</formula>
    </cfRule>
  </conditionalFormatting>
  <conditionalFormatting sqref="A5">
    <cfRule type="expression" priority="22" dxfId="2" stopIfTrue="1">
      <formula>$C5="支払終了"</formula>
    </cfRule>
    <cfRule type="expression" priority="23" dxfId="1" stopIfTrue="1">
      <formula>$C5="確定"</formula>
    </cfRule>
    <cfRule type="expression" priority="24" dxfId="0" stopIfTrue="1">
      <formula>$C5="出納"</formula>
    </cfRule>
  </conditionalFormatting>
  <conditionalFormatting sqref="A5">
    <cfRule type="expression" priority="19" dxfId="2" stopIfTrue="1">
      <formula>$C5="支払終了"</formula>
    </cfRule>
    <cfRule type="expression" priority="20" dxfId="1" stopIfTrue="1">
      <formula>$C5="確定"</formula>
    </cfRule>
    <cfRule type="expression" priority="21" dxfId="0" stopIfTrue="1">
      <formula>$C5="出納"</formula>
    </cfRule>
  </conditionalFormatting>
  <conditionalFormatting sqref="A5">
    <cfRule type="expression" priority="10" dxfId="2" stopIfTrue="1">
      <formula>$C5="支払終了"</formula>
    </cfRule>
    <cfRule type="expression" priority="11" dxfId="1" stopIfTrue="1">
      <formula>$C5="確定"</formula>
    </cfRule>
    <cfRule type="expression" priority="12" dxfId="0" stopIfTrue="1">
      <formula>$C5="出納"</formula>
    </cfRule>
  </conditionalFormatting>
  <conditionalFormatting sqref="A5">
    <cfRule type="expression" priority="7" dxfId="2" stopIfTrue="1">
      <formula>$C5="支払終了"</formula>
    </cfRule>
    <cfRule type="expression" priority="8" dxfId="1" stopIfTrue="1">
      <formula>$C5="確定"</formula>
    </cfRule>
    <cfRule type="expression" priority="9" dxfId="0" stopIfTrue="1">
      <formula>$C5="出納"</formula>
    </cfRule>
  </conditionalFormatting>
  <conditionalFormatting sqref="A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3">
    <dataValidation type="list" allowBlank="1" showInputMessage="1" showErrorMessage="1" sqref="J5:J14">
      <formula1>#REF!</formula1>
    </dataValidation>
    <dataValidation type="list" allowBlank="1" showInputMessage="1" showErrorMessage="1" sqref="I5:I14">
      <formula1>#REF!</formula1>
    </dataValidation>
    <dataValidation allowBlank="1" showInputMessage="1" showErrorMessage="1" imeMode="off" sqref="A5:A14 G13:G14 G6:G8"/>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7" r:id="rId1"/>
  <headerFooter differentFirst="1">
    <oddFooter>&amp;R&amp;N 頁中の　&amp;P 頁</oddFooter>
    <firstFooter>&amp;R&amp;N 頁中の　&amp;P 頁</firstFooter>
  </headerFooter>
  <rowBreaks count="1" manualBreakCount="1">
    <brk id="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2013-03-06T08:39:41Z</cp:lastPrinted>
  <dcterms:created xsi:type="dcterms:W3CDTF">2007-04-06T00:10:09Z</dcterms:created>
  <dcterms:modified xsi:type="dcterms:W3CDTF">2013-03-06T08:41:18Z</dcterms:modified>
  <cp:category/>
  <cp:version/>
  <cp:contentType/>
  <cp:contentStatus/>
</cp:coreProperties>
</file>